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D:\Daikin Key Accounts\Cholamandalam Investment &amp; Finance Co. Ltd\CIFCL - Narayangaon, Junnar\"/>
    </mc:Choice>
  </mc:AlternateContent>
  <xr:revisionPtr revIDLastSave="0" documentId="13_ncr:1_{5366A6FC-0316-4E59-8DAA-6C8C92D0B05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BOQ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2" l="1"/>
  <c r="G12" i="2"/>
  <c r="G13" i="2"/>
  <c r="G8" i="2"/>
  <c r="E11" i="2"/>
  <c r="G11" i="2" s="1"/>
  <c r="E10" i="2"/>
  <c r="E9" i="2"/>
  <c r="G9" i="2" s="1"/>
  <c r="G12" i="1"/>
  <c r="G13" i="1"/>
  <c r="G14" i="1"/>
  <c r="G15" i="1"/>
  <c r="G16" i="1"/>
  <c r="G17" i="1"/>
  <c r="G18" i="1"/>
  <c r="G11" i="1"/>
  <c r="E12" i="1"/>
  <c r="E14" i="1"/>
  <c r="E13" i="1"/>
  <c r="G14" i="2" l="1"/>
  <c r="G15" i="2" s="1"/>
  <c r="G16" i="2" s="1"/>
  <c r="G19" i="1"/>
</calcChain>
</file>

<file path=xl/sharedStrings.xml><?xml version="1.0" encoding="utf-8"?>
<sst xmlns="http://schemas.openxmlformats.org/spreadsheetml/2006/main" count="66" uniqueCount="34">
  <si>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</si>
  <si>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</si>
  <si>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</si>
  <si>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</si>
  <si>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</si>
  <si>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</si>
  <si>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</si>
  <si>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</si>
  <si>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</si>
  <si>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Company Name :-</t>
  </si>
  <si>
    <t>Cholamandalam Investment &amp; Finance Company Limited</t>
  </si>
  <si>
    <t>Date :-</t>
  </si>
  <si>
    <r>
      <rPr>
        <b/>
        <sz val="14"/>
        <color rgb="FF000000"/>
        <rFont val="Calibri"/>
        <family val="2"/>
        <scheme val="minor"/>
      </rPr>
      <t xml:space="preserve"> Site Address</t>
    </r>
    <r>
      <rPr>
        <b/>
        <sz val="12"/>
        <color rgb="FF000000"/>
        <rFont val="Calibri"/>
        <family val="2"/>
        <scheme val="minor"/>
      </rPr>
      <t>: -</t>
    </r>
    <r>
      <rPr>
        <sz val="12"/>
        <color indexed="8"/>
        <rFont val="Calibri"/>
        <family val="2"/>
        <scheme val="minor"/>
      </rPr>
      <t xml:space="preserve"> Laxmi Heights, 1st Floor, Pune to Nashik road, Near Shivner Petrol pump, Narayangaon, Tal-Junnar, Dt-410504</t>
    </r>
  </si>
  <si>
    <t>UNIT</t>
  </si>
  <si>
    <t>QTY.</t>
  </si>
  <si>
    <t>BASIC RATE</t>
  </si>
  <si>
    <t>AMOUNT</t>
  </si>
  <si>
    <t>Nos.</t>
  </si>
  <si>
    <t>LOW SIDE WORK</t>
  </si>
  <si>
    <t xml:space="preserve">Sr. No. </t>
  </si>
  <si>
    <t>PARTICULARS</t>
  </si>
  <si>
    <t xml:space="preserve">Refrigeration Piping for Hi Wall Unit </t>
  </si>
  <si>
    <t>Mtrs.</t>
  </si>
  <si>
    <t>Interconnecting Cable wire Indoor &amp; Outdoor Unit</t>
  </si>
  <si>
    <t>Drain Pipe - 25 mm</t>
  </si>
  <si>
    <t>TOTAL BASIC LOW SIDE</t>
  </si>
  <si>
    <t>GST@ 18%</t>
  </si>
  <si>
    <t>Total Low Side Value</t>
  </si>
  <si>
    <t>Standard Installation, Pressure Testing, Vacummizing, Testing &amp; Commissioning of Hi Wall Unit 1.8 TR</t>
  </si>
  <si>
    <t>Core Cutting</t>
  </si>
  <si>
    <t>A</t>
  </si>
  <si>
    <t>29.04.2025</t>
  </si>
  <si>
    <t xml:space="preserve">ODU L-Type </t>
  </si>
  <si>
    <t>06.05.2025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</si>
</sst>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0" fillId="2" borderId="14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1" fillId="0" borderId="21" xfId="0" applyFont="1" applyBorder="1" applyAlignment="1">
      <alignment horizontal="left" vertical="center" wrapText="1"/>
    </xf>
    <xf numFmtId="0" fontId="7" fillId="2" borderId="15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1" fillId="0" borderId="32" xfId="0" applyFont="1" applyBorder="1" applyAlignment="1">
      <alignment horizontal="left" vertical="center" wrapText="1"/>
    </xf>
    <xf numFmtId="0" fontId="11" fillId="0" borderId="33" xfId="0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left" vertical="center"/>
    </xf>
    <xf numFmtId="0" fontId="12" fillId="2" borderId="21" xfId="0" applyFont="1" applyFill="1" applyBorder="1" applyAlignment="1">
      <alignment vertical="top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11" fillId="0" borderId="22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174977</xdr:colOff>
      <xdr:row>0</xdr:row>
      <xdr:rowOff>0</xdr:rowOff>
    </xdr:from>
    <xdr:to>
      <xdr:col>1</xdr:col>
      <xdr:colOff>1143000</xdr:colOff>
      <xdr:row>3</xdr:row>
      <xdr:rowOff>53340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31987B61-5DE0-4D24-AEC2-CB70C43A5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977" y="0"/>
          <a:ext cx="1463323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GST@%2018%2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workbookViewId="0">
      <selection activeCell="B17" sqref="B17:D17"/>
    </sheetView>
  </sheetViews>
  <sheetFormatPr defaultRowHeight="14.4" x14ac:dyDescent="0.3"/>
  <cols>
    <col min="1" max="1" width="7.21875" customWidth="1"/>
    <col min="2" max="2" width="20" customWidth="1"/>
    <col min="3" max="3" width="38.21875" customWidth="1"/>
    <col min="4" max="4" width="17.21875" customWidth="1"/>
    <col min="5" max="5" width="17.6640625" customWidth="1"/>
    <col min="6" max="6" width="15.109375" customWidth="1"/>
    <col min="7" max="7" width="18.44140625" customWidth="1"/>
    <col min="8" max="8" width="11.33203125" bestFit="1" customWidth="1"/>
  </cols>
  <sheetData>
    <row r="1" spans="1:7" ht="28.2" x14ac:dyDescent="0.3">
      <c r="A1" s="21" t="s">
        <v>0</v>
      </c>
      <c r="B1" s="22"/>
      <c r="C1" s="22" t="s">
        <v>1</v>
      </c>
      <c r="D1" s="22"/>
      <c r="E1" s="22"/>
      <c r="F1" s="22"/>
      <c r="G1" s="23"/>
    </row>
    <row r="2" spans="1:7" ht="27" x14ac:dyDescent="0.3">
      <c r="A2" s="24" t="s">
        <v>2</v>
      </c>
      <c r="B2" s="25"/>
      <c r="C2" s="25" t="s">
        <v>3</v>
      </c>
      <c r="D2" s="25"/>
      <c r="E2" s="25"/>
      <c r="F2" s="25"/>
      <c r="G2" s="26"/>
    </row>
    <row r="3" spans="1:7" ht="21" customHeight="1" x14ac:dyDescent="0.3">
      <c r="A3" s="27" t="s">
        <v>4</v>
      </c>
      <c r="B3" s="28"/>
      <c r="C3" s="28" t="s">
        <v>5</v>
      </c>
      <c r="D3" s="28"/>
      <c r="E3" s="28"/>
      <c r="F3" s="28"/>
      <c r="G3" s="29"/>
    </row>
    <row r="4" spans="1:7" ht="15" thickBot="1" x14ac:dyDescent="0.35">
      <c r="A4" s="34" t="s">
        <v>6</v>
      </c>
      <c r="B4" s="35"/>
      <c r="C4" s="35" t="s">
        <v>7</v>
      </c>
      <c r="D4" s="35"/>
      <c r="E4" s="35"/>
      <c r="F4" s="35"/>
      <c r="G4" s="36"/>
    </row>
    <row r="5" spans="1:7" ht="18.600000000000001" thickBot="1" x14ac:dyDescent="0.35">
      <c r="A5" s="37" t="s">
        <v>8</v>
      </c>
      <c r="B5" s="38"/>
      <c r="C5" s="38"/>
      <c r="D5" s="38"/>
      <c r="E5" s="38"/>
      <c r="F5" s="38"/>
      <c r="G5" s="39"/>
    </row>
    <row r="6" spans="1:7" x14ac:dyDescent="0.3">
      <c r="A6" s="40" t="s">
        <v>9</v>
      </c>
      <c r="B6" s="41"/>
      <c r="C6" s="44" t="s">
        <v>10</v>
      </c>
      <c r="D6" s="45"/>
      <c r="E6" s="46"/>
      <c r="F6" s="50" t="s">
        <v>11</v>
      </c>
      <c r="G6" s="52" t="s">
        <v>31</v>
      </c>
    </row>
    <row r="7" spans="1:7" ht="15" thickBot="1" x14ac:dyDescent="0.35">
      <c r="A7" s="42"/>
      <c r="B7" s="43"/>
      <c r="C7" s="47"/>
      <c r="D7" s="48"/>
      <c r="E7" s="49"/>
      <c r="F7" s="51"/>
      <c r="G7" s="53"/>
    </row>
    <row r="8" spans="1:7" ht="18.600000000000001" thickBot="1" x14ac:dyDescent="0.35">
      <c r="A8" s="31" t="s">
        <v>12</v>
      </c>
      <c r="B8" s="32"/>
      <c r="C8" s="32"/>
      <c r="D8" s="32"/>
      <c r="E8" s="32"/>
      <c r="F8" s="32"/>
      <c r="G8" s="33"/>
    </row>
    <row r="9" spans="1:7" ht="15" thickBot="1" x14ac:dyDescent="0.35">
      <c r="A9" s="54" t="s">
        <v>18</v>
      </c>
      <c r="B9" s="55"/>
      <c r="C9" s="55"/>
      <c r="D9" s="55"/>
      <c r="E9" s="55"/>
      <c r="F9" s="55"/>
      <c r="G9" s="56"/>
    </row>
    <row r="10" spans="1:7" ht="15" thickBot="1" x14ac:dyDescent="0.35">
      <c r="A10" s="2" t="s">
        <v>19</v>
      </c>
      <c r="B10" s="57" t="s">
        <v>20</v>
      </c>
      <c r="C10" s="58"/>
      <c r="D10" s="1" t="s">
        <v>13</v>
      </c>
      <c r="E10" s="1" t="s">
        <v>14</v>
      </c>
      <c r="F10" s="1" t="s">
        <v>15</v>
      </c>
      <c r="G10" s="1" t="s">
        <v>16</v>
      </c>
    </row>
    <row r="11" spans="1:7" ht="32.25" customHeight="1" x14ac:dyDescent="0.3">
      <c r="A11" s="17">
        <v>1</v>
      </c>
      <c r="B11" s="59" t="s">
        <v>28</v>
      </c>
      <c r="C11" s="60"/>
      <c r="D11" s="18" t="s">
        <v>17</v>
      </c>
      <c r="E11" s="19">
        <v>2</v>
      </c>
      <c r="F11" s="19">
        <v>1500</v>
      </c>
      <c r="G11" s="20">
        <f>F11*E11</f>
        <v>3000</v>
      </c>
    </row>
    <row r="12" spans="1:7" ht="15" customHeight="1" x14ac:dyDescent="0.3">
      <c r="A12" s="3">
        <v>2</v>
      </c>
      <c r="B12" s="30" t="s">
        <v>21</v>
      </c>
      <c r="C12" s="30"/>
      <c r="D12" s="5" t="s">
        <v>22</v>
      </c>
      <c r="E12" s="6">
        <f>11+10</f>
        <v>21</v>
      </c>
      <c r="F12" s="6">
        <v>850</v>
      </c>
      <c r="G12" s="4">
        <f t="shared" ref="G12:G16" si="0">F12*E12</f>
        <v>17850</v>
      </c>
    </row>
    <row r="13" spans="1:7" ht="15" customHeight="1" x14ac:dyDescent="0.3">
      <c r="A13" s="3">
        <v>3</v>
      </c>
      <c r="B13" s="61" t="s">
        <v>23</v>
      </c>
      <c r="C13" s="62"/>
      <c r="D13" s="5" t="s">
        <v>22</v>
      </c>
      <c r="E13" s="6">
        <f>13.5+10.5</f>
        <v>24</v>
      </c>
      <c r="F13" s="6">
        <v>140</v>
      </c>
      <c r="G13" s="4">
        <f t="shared" si="0"/>
        <v>3360</v>
      </c>
    </row>
    <row r="14" spans="1:7" x14ac:dyDescent="0.3">
      <c r="A14" s="3">
        <v>4</v>
      </c>
      <c r="B14" s="30" t="s">
        <v>24</v>
      </c>
      <c r="C14" s="30"/>
      <c r="D14" s="5" t="s">
        <v>22</v>
      </c>
      <c r="E14" s="6">
        <f>8+10</f>
        <v>18</v>
      </c>
      <c r="F14" s="6">
        <v>140</v>
      </c>
      <c r="G14" s="4">
        <f t="shared" si="0"/>
        <v>2520</v>
      </c>
    </row>
    <row r="15" spans="1:7" x14ac:dyDescent="0.3">
      <c r="A15" s="3">
        <v>5</v>
      </c>
      <c r="B15" s="30" t="s">
        <v>29</v>
      </c>
      <c r="C15" s="30"/>
      <c r="D15" s="5" t="s">
        <v>22</v>
      </c>
      <c r="E15" s="6">
        <v>1</v>
      </c>
      <c r="F15" s="6">
        <v>2000</v>
      </c>
      <c r="G15" s="4">
        <f t="shared" si="0"/>
        <v>2000</v>
      </c>
    </row>
    <row r="16" spans="1:7" ht="15" thickBot="1" x14ac:dyDescent="0.35">
      <c r="A16" s="13">
        <v>6</v>
      </c>
      <c r="B16" s="63" t="s">
        <v>32</v>
      </c>
      <c r="C16" s="64"/>
      <c r="D16" s="14" t="s">
        <v>17</v>
      </c>
      <c r="E16" s="15">
        <v>2</v>
      </c>
      <c r="F16" s="15">
        <v>800</v>
      </c>
      <c r="G16" s="16">
        <f t="shared" si="0"/>
        <v>1600</v>
      </c>
    </row>
    <row r="17" spans="1:7" x14ac:dyDescent="0.3">
      <c r="A17" s="10"/>
      <c r="B17" s="65" t="s">
        <v>25</v>
      </c>
      <c r="C17" s="65"/>
      <c r="D17" s="65"/>
      <c r="E17" s="11"/>
      <c r="F17" s="11"/>
      <c r="G17" s="12">
        <f>SUM(G11:G16)</f>
        <v>30330</v>
      </c>
    </row>
    <row r="18" spans="1:7" x14ac:dyDescent="0.3">
      <c r="A18" s="7"/>
      <c r="B18" s="66" t="s">
        <v>26</v>
      </c>
      <c r="C18" s="66"/>
      <c r="D18" s="66"/>
      <c r="E18" s="8"/>
      <c r="F18" s="8"/>
      <c r="G18" s="9">
        <f>G17*18%</f>
        <v>5459.4</v>
      </c>
    </row>
    <row r="19" spans="1:7" x14ac:dyDescent="0.3">
      <c r="A19" s="7" t="s">
        <v>30</v>
      </c>
      <c r="B19" s="67" t="s">
        <v>27</v>
      </c>
      <c r="C19" s="67"/>
      <c r="D19" s="67"/>
      <c r="E19" s="8"/>
      <c r="F19" s="8"/>
      <c r="G19" s="9">
        <f>SUM(G17:G18)</f>
        <v>35789.4</v>
      </c>
    </row>
  </sheetData>
  <mergeCells count="25">
    <mergeCell ref="B15:C15"/>
    <mergeCell ref="B16:C16"/>
    <mergeCell ref="B17:D17"/>
    <mergeCell ref="B18:D18"/>
    <mergeCell ref="B19:D19"/>
    <mergeCell ref="B14:C14"/>
    <mergeCell ref="A8:G8"/>
    <mergeCell ref="A4:B4"/>
    <mergeCell ref="C4:G4"/>
    <mergeCell ref="A5:G5"/>
    <mergeCell ref="A6:B7"/>
    <mergeCell ref="C6:E7"/>
    <mergeCell ref="F6:F7"/>
    <mergeCell ref="G6:G7"/>
    <mergeCell ref="A9:G9"/>
    <mergeCell ref="B10:C10"/>
    <mergeCell ref="B11:C11"/>
    <mergeCell ref="B12:C12"/>
    <mergeCell ref="B13:C13"/>
    <mergeCell ref="A1:B1"/>
    <mergeCell ref="C1:G1"/>
    <mergeCell ref="A2:B2"/>
    <mergeCell ref="C2:G2"/>
    <mergeCell ref="A3:B3"/>
    <mergeCell ref="C3:G3"/>
  </mergeCells>
  <hyperlinks>
    <hyperlink ref="B18" r:id="rId1" xr:uid="{5860A25C-40F2-4708-BD2E-F222C2A3BB3B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FA8CB-6E08-4823-AEA7-A37CB48043DC}">
  <dimension ref="A1:G16"/>
  <sheetViews>
    <sheetView tabSelected="1" workbookViewId="0">
      <selection activeCell="B9" sqref="B9:C9"/>
    </sheetView>
  </sheetViews>
  <sheetFormatPr defaultRowHeight="14.4" x14ac:dyDescent="0.3"/>
  <cols>
    <col min="3" max="3" width="66.21875" customWidth="1"/>
    <col min="4" max="4" width="18.6640625" customWidth="1"/>
    <col min="5" max="5" width="16.6640625" customWidth="1"/>
    <col min="6" max="6" width="14.88671875" customWidth="1"/>
    <col min="7" max="7" width="21.109375" customWidth="1"/>
  </cols>
  <sheetData>
    <row r="1" spans="1:7" ht="15" thickBot="1" x14ac:dyDescent="0.35"/>
    <row r="2" spans="1:7" ht="18.600000000000001" thickBot="1" x14ac:dyDescent="0.35">
      <c r="A2" s="37" t="s">
        <v>8</v>
      </c>
      <c r="B2" s="38"/>
      <c r="C2" s="38"/>
      <c r="D2" s="38"/>
      <c r="E2" s="38"/>
      <c r="F2" s="38"/>
      <c r="G2" s="39"/>
    </row>
    <row r="3" spans="1:7" x14ac:dyDescent="0.3">
      <c r="A3" s="40" t="s">
        <v>9</v>
      </c>
      <c r="B3" s="41"/>
      <c r="C3" s="44" t="s">
        <v>10</v>
      </c>
      <c r="D3" s="45"/>
      <c r="E3" s="46"/>
      <c r="F3" s="50" t="s">
        <v>11</v>
      </c>
      <c r="G3" s="52" t="s">
        <v>33</v>
      </c>
    </row>
    <row r="4" spans="1:7" ht="15" thickBot="1" x14ac:dyDescent="0.35">
      <c r="A4" s="42"/>
      <c r="B4" s="43"/>
      <c r="C4" s="47"/>
      <c r="D4" s="48"/>
      <c r="E4" s="49"/>
      <c r="F4" s="51"/>
      <c r="G4" s="53"/>
    </row>
    <row r="5" spans="1:7" ht="18.600000000000001" thickBot="1" x14ac:dyDescent="0.35">
      <c r="A5" s="31" t="s">
        <v>12</v>
      </c>
      <c r="B5" s="32"/>
      <c r="C5" s="32"/>
      <c r="D5" s="32"/>
      <c r="E5" s="32"/>
      <c r="F5" s="32"/>
      <c r="G5" s="33"/>
    </row>
    <row r="6" spans="1:7" ht="15" thickBot="1" x14ac:dyDescent="0.35">
      <c r="A6" s="54" t="s">
        <v>18</v>
      </c>
      <c r="B6" s="55"/>
      <c r="C6" s="55"/>
      <c r="D6" s="55"/>
      <c r="E6" s="55"/>
      <c r="F6" s="55"/>
      <c r="G6" s="56"/>
    </row>
    <row r="7" spans="1:7" ht="15" thickBot="1" x14ac:dyDescent="0.35">
      <c r="A7" s="69" t="s">
        <v>19</v>
      </c>
      <c r="B7" s="70" t="s">
        <v>20</v>
      </c>
      <c r="C7" s="71"/>
      <c r="D7" s="68" t="s">
        <v>13</v>
      </c>
      <c r="E7" s="68" t="s">
        <v>14</v>
      </c>
      <c r="F7" s="68" t="s">
        <v>15</v>
      </c>
      <c r="G7" s="68" t="s">
        <v>16</v>
      </c>
    </row>
    <row r="8" spans="1:7" x14ac:dyDescent="0.3">
      <c r="A8" s="17">
        <v>1</v>
      </c>
      <c r="B8" s="59" t="s">
        <v>28</v>
      </c>
      <c r="C8" s="60"/>
      <c r="D8" s="18" t="s">
        <v>17</v>
      </c>
      <c r="E8" s="19">
        <v>2</v>
      </c>
      <c r="F8" s="19">
        <v>1200</v>
      </c>
      <c r="G8" s="20">
        <f>F8*E8</f>
        <v>2400</v>
      </c>
    </row>
    <row r="9" spans="1:7" x14ac:dyDescent="0.3">
      <c r="A9" s="3">
        <v>2</v>
      </c>
      <c r="B9" s="30" t="s">
        <v>21</v>
      </c>
      <c r="C9" s="30"/>
      <c r="D9" s="5" t="s">
        <v>22</v>
      </c>
      <c r="E9" s="6">
        <f>11+10</f>
        <v>21</v>
      </c>
      <c r="F9" s="6">
        <v>715</v>
      </c>
      <c r="G9" s="72">
        <f t="shared" ref="G9:G13" si="0">F9*E9</f>
        <v>15015</v>
      </c>
    </row>
    <row r="10" spans="1:7" x14ac:dyDescent="0.3">
      <c r="A10" s="3">
        <v>3</v>
      </c>
      <c r="B10" s="61" t="s">
        <v>23</v>
      </c>
      <c r="C10" s="62"/>
      <c r="D10" s="5" t="s">
        <v>22</v>
      </c>
      <c r="E10" s="6">
        <f>13.5+10.5</f>
        <v>24</v>
      </c>
      <c r="F10" s="6">
        <v>115</v>
      </c>
      <c r="G10" s="72">
        <f t="shared" si="0"/>
        <v>2760</v>
      </c>
    </row>
    <row r="11" spans="1:7" x14ac:dyDescent="0.3">
      <c r="A11" s="3">
        <v>4</v>
      </c>
      <c r="B11" s="30" t="s">
        <v>24</v>
      </c>
      <c r="C11" s="30"/>
      <c r="D11" s="5" t="s">
        <v>22</v>
      </c>
      <c r="E11" s="6">
        <f>8+10</f>
        <v>18</v>
      </c>
      <c r="F11" s="6">
        <v>110</v>
      </c>
      <c r="G11" s="72">
        <f t="shared" si="0"/>
        <v>1980</v>
      </c>
    </row>
    <row r="12" spans="1:7" x14ac:dyDescent="0.3">
      <c r="A12" s="3">
        <v>5</v>
      </c>
      <c r="B12" s="30" t="s">
        <v>29</v>
      </c>
      <c r="C12" s="30"/>
      <c r="D12" s="5" t="s">
        <v>22</v>
      </c>
      <c r="E12" s="6">
        <v>1</v>
      </c>
      <c r="F12" s="6">
        <v>1200</v>
      </c>
      <c r="G12" s="72">
        <f t="shared" si="0"/>
        <v>1200</v>
      </c>
    </row>
    <row r="13" spans="1:7" ht="15" thickBot="1" x14ac:dyDescent="0.35">
      <c r="A13" s="13">
        <v>6</v>
      </c>
      <c r="B13" s="63" t="s">
        <v>32</v>
      </c>
      <c r="C13" s="64"/>
      <c r="D13" s="14" t="s">
        <v>17</v>
      </c>
      <c r="E13" s="15">
        <v>2</v>
      </c>
      <c r="F13" s="15">
        <v>700</v>
      </c>
      <c r="G13" s="73">
        <f t="shared" si="0"/>
        <v>1400</v>
      </c>
    </row>
    <row r="14" spans="1:7" x14ac:dyDescent="0.3">
      <c r="A14" s="10"/>
      <c r="B14" s="65" t="s">
        <v>25</v>
      </c>
      <c r="C14" s="65"/>
      <c r="D14" s="65"/>
      <c r="E14" s="11"/>
      <c r="F14" s="11"/>
      <c r="G14" s="12">
        <f>SUM(G8:G13)</f>
        <v>24755</v>
      </c>
    </row>
    <row r="15" spans="1:7" x14ac:dyDescent="0.3">
      <c r="A15" s="7"/>
      <c r="B15" s="66" t="s">
        <v>26</v>
      </c>
      <c r="C15" s="66"/>
      <c r="D15" s="66"/>
      <c r="E15" s="8"/>
      <c r="F15" s="8"/>
      <c r="G15" s="9">
        <f>G14*18%</f>
        <v>4455.8999999999996</v>
      </c>
    </row>
    <row r="16" spans="1:7" x14ac:dyDescent="0.3">
      <c r="A16" s="7" t="s">
        <v>30</v>
      </c>
      <c r="B16" s="67" t="s">
        <v>27</v>
      </c>
      <c r="C16" s="67"/>
      <c r="D16" s="67"/>
      <c r="E16" s="8"/>
      <c r="F16" s="8"/>
      <c r="G16" s="9">
        <f>SUM(G14:G15)</f>
        <v>29210.9</v>
      </c>
    </row>
  </sheetData>
  <mergeCells count="17">
    <mergeCell ref="B12:C12"/>
    <mergeCell ref="B13:C13"/>
    <mergeCell ref="B14:D14"/>
    <mergeCell ref="B15:D15"/>
    <mergeCell ref="B16:D16"/>
    <mergeCell ref="A6:G6"/>
    <mergeCell ref="B7:C7"/>
    <mergeCell ref="B8:C8"/>
    <mergeCell ref="B9:C9"/>
    <mergeCell ref="B10:C10"/>
    <mergeCell ref="B11:C11"/>
    <mergeCell ref="A2:G2"/>
    <mergeCell ref="A3:B4"/>
    <mergeCell ref="C3:E4"/>
    <mergeCell ref="F3:F4"/>
    <mergeCell ref="G3:G4"/>
    <mergeCell ref="A5:G5"/>
  </mergeCells>
  <hyperlinks>
    <hyperlink ref="B15" r:id="rId1" xr:uid="{F9652D64-CC96-4513-911A-AAA3D9736AF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BOQ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Asim Shaikh</dc:creator>
  <cp:lastModifiedBy>Asim Shaikh</cp:lastModifiedBy>
  <dcterms:created xsi:type="dcterms:W3CDTF">2015-06-05T18:17:20Z</dcterms:created>
  <dcterms:modified xsi:type="dcterms:W3CDTF">2025-05-06T11:33:18Z</dcterms:modified>
</cp:coreProperties>
</file>