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PUNE\Vishrantwadi,Pune\WORK COMPLITION - 14.08.2025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3" i="1" l="1"/>
  <c r="G14" i="1"/>
  <c r="G15" i="1"/>
  <c r="G16" i="1"/>
  <c r="G12" i="1" l="1"/>
  <c r="G11" i="1" l="1"/>
  <c r="G18" i="1" l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<sst xmlns="http://schemas.openxmlformats.org/spreadsheetml/2006/main" count="45" uniqueCount="41">
  <si>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</si>
  <si>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</si>
  <si>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</si>
  <si>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</si>
  <si>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</si>
  <si>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</si>
  <si>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</si>
  <si>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</si>
  <si>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</si>
  <si>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</si>
  <si>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</si>
  <si>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</si>
  <si>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</si>
  <si>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</si>
  <si>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</si>
  <si>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</si>
  <si>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</si>
  <si>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</si>
  <si>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</si>
  <si>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</si>
  <si>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</si>
  <si>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</si>
  <si>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</si>
  <si>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</si>
  <si>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</si>
  <si>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</si>
  <si>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</si>
  <si>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</si>
  <si>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</si>
  <si>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</si>
  <si>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5</t>
  </si>
  <si>
    <t>Mtrs</t>
  </si>
  <si>
    <t>Refrigeration Piping for Hi Wall Unit</t>
  </si>
  <si>
    <t xml:space="preserve">Interconnecting Cable Indoor &amp; Outdoor </t>
  </si>
  <si>
    <t>6</t>
  </si>
  <si>
    <t>16.08.2025</t>
  </si>
  <si>
    <t>Site Address: - Eat Club Food Ltd Unit No. 2A &amp; 3B ,Ground Floor, DWARKA APPT KASTURBA SOG PL NO 12A VISHRANT WADI PUNE 411015.</t>
  </si>
  <si>
    <t>Standard Installation, Pressure Testing, Vacummizing, Testing &amp; Commissioning of 1.5 TR Hi wall Unit</t>
  </si>
  <si>
    <t>Drain Pipe 25 MM PVC</t>
  </si>
  <si>
    <t xml:space="preserve">Outdoor Unit Stand -L Type </t>
  </si>
  <si>
    <t xml:space="preserve">Cable wire - Power Supply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</si>
</sst>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H15" sqref="H15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.75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6" t="s">
        <v>9</v>
      </c>
      <c r="B6" s="50"/>
      <c r="C6" s="52" t="s">
        <v>25</v>
      </c>
      <c r="D6" s="53"/>
      <c r="E6" s="54"/>
      <c r="F6" s="46" t="s">
        <v>10</v>
      </c>
      <c r="G6" s="48" t="s">
        <v>35</v>
      </c>
    </row>
    <row r="7" spans="1:7" ht="15" customHeight="1" thickBot="1">
      <c r="A7" s="47"/>
      <c r="B7" s="51"/>
      <c r="C7" s="55"/>
      <c r="D7" s="56"/>
      <c r="E7" s="57"/>
      <c r="F7" s="47"/>
      <c r="G7" s="49"/>
    </row>
    <row r="8" spans="1:7" ht="22.5" customHeight="1" thickBot="1">
      <c r="A8" s="35" t="s">
        <v>36</v>
      </c>
      <c r="B8" s="23"/>
      <c r="C8" s="23"/>
      <c r="D8" s="23"/>
      <c r="E8" s="23"/>
      <c r="F8" s="23"/>
      <c r="G8" s="36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3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26</v>
      </c>
      <c r="B11" s="24" t="s">
        <v>37</v>
      </c>
      <c r="C11" s="25"/>
      <c r="D11" s="4" t="s">
        <v>15</v>
      </c>
      <c r="E11" s="5">
        <v>1</v>
      </c>
      <c r="F11" s="5">
        <v>1500</v>
      </c>
      <c r="G11" s="3">
        <f t="shared" ref="G11" si="0">F11*E11</f>
        <v>1500</v>
      </c>
    </row>
    <row r="12" spans="1:7" ht="18" customHeight="1">
      <c r="A12" s="12" t="s">
        <v>27</v>
      </c>
      <c r="B12" s="19" t="s">
        <v>32</v>
      </c>
      <c r="C12" s="19"/>
      <c r="D12" s="4" t="s">
        <v>31</v>
      </c>
      <c r="E12" s="5">
        <v>3</v>
      </c>
      <c r="F12" s="5">
        <v>850</v>
      </c>
      <c r="G12" s="3">
        <f>F12*E12</f>
        <v>2550</v>
      </c>
    </row>
    <row r="13" spans="1:7" ht="18" customHeight="1">
      <c r="A13" s="12" t="s">
        <v>28</v>
      </c>
      <c r="B13" s="27" t="s">
        <v>33</v>
      </c>
      <c r="C13" s="28"/>
      <c r="D13" s="4" t="s">
        <v>31</v>
      </c>
      <c r="E13" s="5">
        <v>3</v>
      </c>
      <c r="F13" s="5">
        <v>140</v>
      </c>
      <c r="G13" s="3">
        <f t="shared" ref="G13:G16" si="1">F13*E13</f>
        <v>420</v>
      </c>
    </row>
    <row r="14" spans="1:7" ht="18" customHeight="1">
      <c r="A14" s="12" t="s">
        <v>29</v>
      </c>
      <c r="B14" s="27" t="s">
        <v>40</v>
      </c>
      <c r="C14" s="28"/>
      <c r="D14" s="4" t="s">
        <v>31</v>
      </c>
      <c r="E14" s="5">
        <v>4</v>
      </c>
      <c r="F14" s="5">
        <v>150</v>
      </c>
      <c r="G14" s="3">
        <f t="shared" si="1"/>
        <v>600</v>
      </c>
    </row>
    <row r="15" spans="1:7" ht="18" customHeight="1">
      <c r="A15" s="12" t="s">
        <v>30</v>
      </c>
      <c r="B15" s="27" t="s">
        <v>38</v>
      </c>
      <c r="C15" s="28"/>
      <c r="D15" s="4" t="s">
        <v>31</v>
      </c>
      <c r="E15" s="5">
        <v>7</v>
      </c>
      <c r="F15" s="5">
        <v>110</v>
      </c>
      <c r="G15" s="3">
        <f t="shared" si="1"/>
        <v>770</v>
      </c>
    </row>
    <row r="16" spans="1:7" ht="18.600000000000001" customHeight="1" thickBot="1">
      <c r="A16" s="12" t="s">
        <v>34</v>
      </c>
      <c r="B16" s="19" t="s">
        <v>39</v>
      </c>
      <c r="C16" s="19"/>
      <c r="D16" s="4" t="s">
        <v>15</v>
      </c>
      <c r="E16" s="5">
        <v>1</v>
      </c>
      <c r="F16" s="5">
        <v>850</v>
      </c>
      <c r="G16" s="3">
        <f t="shared" si="1"/>
        <v>850</v>
      </c>
    </row>
    <row r="17" spans="1:7">
      <c r="A17" s="6" t="s">
        <v>16</v>
      </c>
      <c r="B17" s="26" t="s">
        <v>22</v>
      </c>
      <c r="C17" s="26"/>
      <c r="D17" s="26"/>
      <c r="E17" s="7"/>
      <c r="F17" s="7"/>
      <c r="G17" s="8">
        <f>SUM(G11:G16)</f>
        <v>6690</v>
      </c>
    </row>
    <row r="18" spans="1:7">
      <c r="A18" s="9" t="s">
        <v>17</v>
      </c>
      <c r="B18" s="17" t="s">
        <v>23</v>
      </c>
      <c r="C18" s="17"/>
      <c r="D18" s="17"/>
      <c r="E18" s="10"/>
      <c r="F18" s="10"/>
      <c r="G18" s="11">
        <f>G17*18%</f>
        <v>1204.2</v>
      </c>
    </row>
    <row r="19" spans="1:7" ht="15.75" thickBot="1">
      <c r="A19" s="14" t="s">
        <v>18</v>
      </c>
      <c r="B19" s="18" t="s">
        <v>24</v>
      </c>
      <c r="C19" s="18"/>
      <c r="D19" s="18"/>
      <c r="E19" s="15"/>
      <c r="F19" s="15"/>
      <c r="G19" s="16">
        <f>SUM(G17:G18)</f>
        <v>7894.2</v>
      </c>
    </row>
  </sheetData>
  <mergeCells count="25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8:D18"/>
    <mergeCell ref="B19:D19"/>
    <mergeCell ref="B12:C12"/>
    <mergeCell ref="B16:C16"/>
    <mergeCell ref="A9:G9"/>
    <mergeCell ref="B10:C10"/>
    <mergeCell ref="B11:C11"/>
    <mergeCell ref="B17:D17"/>
    <mergeCell ref="B13:C13"/>
    <mergeCell ref="B15:C15"/>
    <mergeCell ref="B14:C14"/>
  </mergeCells>
  <hyperlinks>
    <hyperlink ref="B18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2025-08-16T11:53:20Z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