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2"/>
  </bookViews>
  <sheets>
    <sheet name="1st Floor " sheetId="9" r:id="rId1"/>
    <sheet name="2nd Floor " sheetId="12" r:id="rId2"/>
    <sheet name="20th Floor" sheetId="10" r:id="rId3"/>
    <sheet name="Summary" sheetId="1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3" l="1"/>
  <c r="G21" i="13"/>
  <c r="G20" i="13"/>
  <c r="G19" i="13"/>
  <c r="G18" i="13"/>
  <c r="G17" i="13"/>
  <c r="G16" i="13"/>
  <c r="G15" i="13"/>
  <c r="G14" i="13"/>
  <c r="G13" i="13"/>
  <c r="G12" i="13"/>
  <c r="G23" i="13" l="1"/>
  <c r="G24" i="13" s="1"/>
  <c r="G25" i="13" s="1"/>
  <c r="H250" i="10"/>
  <c r="H249" i="10"/>
  <c r="H248" i="10"/>
  <c r="H247" i="10"/>
  <c r="H246" i="10"/>
  <c r="H245" i="10"/>
  <c r="H244" i="10"/>
  <c r="H243" i="10"/>
  <c r="H242" i="10"/>
  <c r="H241" i="10"/>
  <c r="H240" i="10"/>
  <c r="H238" i="10"/>
  <c r="H237" i="10"/>
  <c r="H236" i="10"/>
  <c r="H235" i="10"/>
  <c r="H234" i="10"/>
  <c r="H233" i="10"/>
  <c r="H232" i="10"/>
  <c r="H231" i="10"/>
  <c r="H230" i="10"/>
  <c r="H229" i="10"/>
  <c r="H228" i="10"/>
  <c r="H226" i="10"/>
  <c r="H225" i="10"/>
  <c r="H224" i="10"/>
  <c r="H223" i="10"/>
  <c r="H222" i="10"/>
  <c r="H221" i="10"/>
  <c r="H220" i="10"/>
  <c r="H219" i="10"/>
  <c r="H218" i="10"/>
  <c r="H217" i="10"/>
  <c r="H216" i="10"/>
  <c r="H214" i="10"/>
  <c r="H213" i="10"/>
  <c r="H212" i="10"/>
  <c r="H211" i="10"/>
  <c r="H210" i="10"/>
  <c r="H209" i="10"/>
  <c r="H208" i="10"/>
  <c r="H207" i="10"/>
  <c r="H206" i="10"/>
  <c r="H205" i="10"/>
  <c r="H204" i="10"/>
  <c r="H202" i="10"/>
  <c r="H201" i="10"/>
  <c r="H200" i="10"/>
  <c r="H199" i="10"/>
  <c r="H198" i="10"/>
  <c r="H197" i="10"/>
  <c r="H196" i="10"/>
  <c r="H195" i="10"/>
  <c r="H194" i="10"/>
  <c r="H193" i="10"/>
  <c r="H192" i="10"/>
  <c r="H190" i="10"/>
  <c r="H189" i="10"/>
  <c r="H188" i="10"/>
  <c r="H187" i="10"/>
  <c r="H186" i="10"/>
  <c r="H185" i="10"/>
  <c r="H184" i="10"/>
  <c r="H183" i="10"/>
  <c r="H182" i="10"/>
  <c r="H181" i="10"/>
  <c r="H180" i="10"/>
  <c r="H178" i="10"/>
  <c r="H177" i="10"/>
  <c r="H176" i="10"/>
  <c r="H175" i="10"/>
  <c r="H174" i="10"/>
  <c r="H173" i="10"/>
  <c r="H172" i="10"/>
  <c r="H171" i="10"/>
  <c r="H170" i="10"/>
  <c r="H169" i="10"/>
  <c r="H168" i="10"/>
  <c r="H166" i="10"/>
  <c r="H165" i="10"/>
  <c r="H164" i="10"/>
  <c r="H163" i="10"/>
  <c r="H162" i="10"/>
  <c r="H161" i="10"/>
  <c r="H160" i="10"/>
  <c r="H159" i="10"/>
  <c r="H158" i="10"/>
  <c r="H157" i="10"/>
  <c r="H156" i="10"/>
  <c r="H154" i="10"/>
  <c r="H153" i="10"/>
  <c r="H152" i="10"/>
  <c r="H151" i="10"/>
  <c r="H150" i="10"/>
  <c r="H149" i="10"/>
  <c r="H148" i="10"/>
  <c r="H147" i="10"/>
  <c r="H146" i="10"/>
  <c r="H145" i="10"/>
  <c r="H144" i="10"/>
  <c r="H130" i="10"/>
  <c r="H129" i="10"/>
  <c r="H128" i="10"/>
  <c r="H127" i="10"/>
  <c r="H126" i="10"/>
  <c r="H125" i="10"/>
  <c r="H124" i="10"/>
  <c r="H123" i="10"/>
  <c r="H122" i="10"/>
  <c r="H121" i="10"/>
  <c r="H120" i="10"/>
  <c r="H118" i="10"/>
  <c r="H117" i="10"/>
  <c r="H116" i="10"/>
  <c r="H115" i="10"/>
  <c r="H114" i="10"/>
  <c r="H113" i="10"/>
  <c r="H112" i="10"/>
  <c r="H111" i="10"/>
  <c r="H110" i="10"/>
  <c r="H109" i="10"/>
  <c r="H108" i="10"/>
  <c r="H106" i="10"/>
  <c r="H105" i="10"/>
  <c r="H104" i="10"/>
  <c r="H103" i="10"/>
  <c r="H102" i="10"/>
  <c r="H101" i="10"/>
  <c r="H100" i="10"/>
  <c r="H99" i="10"/>
  <c r="H98" i="10"/>
  <c r="H97" i="10"/>
  <c r="H96" i="10"/>
  <c r="H94" i="10"/>
  <c r="H93" i="10"/>
  <c r="H92" i="10"/>
  <c r="H91" i="10"/>
  <c r="H90" i="10"/>
  <c r="H89" i="10"/>
  <c r="H88" i="10"/>
  <c r="H87" i="10"/>
  <c r="H86" i="10"/>
  <c r="H85" i="10"/>
  <c r="H84" i="10"/>
  <c r="H82" i="10"/>
  <c r="H81" i="10"/>
  <c r="H80" i="10"/>
  <c r="H79" i="10"/>
  <c r="H78" i="10"/>
  <c r="H77" i="10"/>
  <c r="H76" i="10"/>
  <c r="H75" i="10"/>
  <c r="H74" i="10"/>
  <c r="H73" i="10"/>
  <c r="H72" i="10"/>
  <c r="H58" i="10"/>
  <c r="H57" i="10"/>
  <c r="H56" i="10"/>
  <c r="H55" i="10"/>
  <c r="H54" i="10"/>
  <c r="H53" i="10"/>
  <c r="H52" i="10"/>
  <c r="H51" i="10"/>
  <c r="H50" i="10"/>
  <c r="H49" i="10"/>
  <c r="H48" i="10"/>
  <c r="H46" i="10"/>
  <c r="H45" i="10"/>
  <c r="H44" i="10"/>
  <c r="H43" i="10"/>
  <c r="H42" i="10"/>
  <c r="H41" i="10"/>
  <c r="H40" i="10"/>
  <c r="H39" i="10"/>
  <c r="H38" i="10"/>
  <c r="H37" i="10"/>
  <c r="H36" i="10"/>
  <c r="H142" i="10"/>
  <c r="H141" i="10"/>
  <c r="H140" i="10"/>
  <c r="H139" i="10"/>
  <c r="H138" i="10"/>
  <c r="H137" i="10"/>
  <c r="H136" i="10"/>
  <c r="H135" i="10"/>
  <c r="H134" i="10"/>
  <c r="H133" i="10"/>
  <c r="H132" i="10"/>
  <c r="H70" i="10"/>
  <c r="H69" i="10"/>
  <c r="H68" i="10"/>
  <c r="H67" i="10"/>
  <c r="H66" i="10"/>
  <c r="H65" i="10"/>
  <c r="H64" i="10"/>
  <c r="H63" i="10"/>
  <c r="H62" i="10"/>
  <c r="H61" i="10"/>
  <c r="H60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274" i="12"/>
  <c r="H273" i="12"/>
  <c r="H272" i="12"/>
  <c r="H271" i="12"/>
  <c r="H270" i="12"/>
  <c r="H269" i="12"/>
  <c r="H268" i="12"/>
  <c r="H267" i="12"/>
  <c r="H266" i="12"/>
  <c r="H265" i="12"/>
  <c r="H264" i="12"/>
  <c r="H262" i="12"/>
  <c r="H261" i="12"/>
  <c r="H260" i="12"/>
  <c r="H259" i="12"/>
  <c r="H258" i="12"/>
  <c r="H257" i="12"/>
  <c r="H256" i="12"/>
  <c r="H255" i="12"/>
  <c r="H254" i="12"/>
  <c r="H253" i="12"/>
  <c r="H252" i="12"/>
  <c r="H250" i="12"/>
  <c r="H249" i="12"/>
  <c r="H248" i="12"/>
  <c r="H247" i="12"/>
  <c r="H246" i="12"/>
  <c r="H245" i="12"/>
  <c r="H244" i="12"/>
  <c r="H243" i="12"/>
  <c r="H242" i="12"/>
  <c r="H241" i="12"/>
  <c r="H240" i="12"/>
  <c r="H238" i="12"/>
  <c r="H237" i="12"/>
  <c r="H236" i="12"/>
  <c r="H235" i="12"/>
  <c r="H234" i="12"/>
  <c r="H233" i="12"/>
  <c r="H232" i="12"/>
  <c r="H231" i="12"/>
  <c r="H230" i="12"/>
  <c r="H229" i="12"/>
  <c r="H228" i="12"/>
  <c r="H226" i="12"/>
  <c r="H225" i="12"/>
  <c r="H224" i="12"/>
  <c r="H223" i="12"/>
  <c r="H222" i="12"/>
  <c r="H221" i="12"/>
  <c r="H220" i="12"/>
  <c r="H219" i="12"/>
  <c r="H218" i="12"/>
  <c r="H217" i="12"/>
  <c r="H216" i="12"/>
  <c r="H214" i="12"/>
  <c r="H213" i="12"/>
  <c r="H212" i="12"/>
  <c r="H211" i="12"/>
  <c r="H210" i="12"/>
  <c r="H209" i="12"/>
  <c r="H208" i="12"/>
  <c r="H207" i="12"/>
  <c r="H206" i="12"/>
  <c r="H205" i="12"/>
  <c r="H204" i="12"/>
  <c r="H202" i="12"/>
  <c r="H201" i="12"/>
  <c r="H200" i="12"/>
  <c r="H199" i="12"/>
  <c r="H198" i="12"/>
  <c r="H197" i="12"/>
  <c r="H196" i="12"/>
  <c r="H195" i="12"/>
  <c r="H194" i="12"/>
  <c r="H193" i="12"/>
  <c r="H192" i="12"/>
  <c r="H190" i="12"/>
  <c r="H189" i="12"/>
  <c r="H188" i="12"/>
  <c r="H187" i="12"/>
  <c r="H186" i="12"/>
  <c r="H185" i="12"/>
  <c r="H184" i="12"/>
  <c r="H183" i="12"/>
  <c r="H182" i="12"/>
  <c r="H181" i="12"/>
  <c r="H180" i="12"/>
  <c r="H178" i="12"/>
  <c r="H177" i="12"/>
  <c r="H176" i="12"/>
  <c r="H175" i="12"/>
  <c r="H174" i="12"/>
  <c r="H173" i="12"/>
  <c r="H172" i="12"/>
  <c r="H171" i="12"/>
  <c r="H170" i="12"/>
  <c r="H169" i="12"/>
  <c r="H168" i="12"/>
  <c r="H166" i="12"/>
  <c r="H165" i="12"/>
  <c r="H164" i="12"/>
  <c r="H163" i="12"/>
  <c r="H162" i="12"/>
  <c r="H161" i="12"/>
  <c r="H160" i="12"/>
  <c r="H159" i="12"/>
  <c r="H158" i="12"/>
  <c r="H157" i="12"/>
  <c r="H156" i="12"/>
  <c r="H154" i="12"/>
  <c r="H153" i="12"/>
  <c r="H152" i="12"/>
  <c r="H151" i="12"/>
  <c r="H150" i="12"/>
  <c r="H149" i="12"/>
  <c r="H148" i="12"/>
  <c r="H147" i="12"/>
  <c r="H146" i="12"/>
  <c r="H145" i="12"/>
  <c r="H144" i="12"/>
  <c r="H142" i="12"/>
  <c r="H141" i="12"/>
  <c r="H140" i="12"/>
  <c r="H139" i="12"/>
  <c r="H138" i="12"/>
  <c r="H137" i="12"/>
  <c r="H136" i="12"/>
  <c r="H135" i="12"/>
  <c r="H134" i="12"/>
  <c r="H133" i="12"/>
  <c r="H132" i="12"/>
  <c r="H130" i="12"/>
  <c r="H129" i="12"/>
  <c r="H128" i="12"/>
  <c r="H127" i="12"/>
  <c r="H126" i="12"/>
  <c r="H125" i="12"/>
  <c r="H124" i="12"/>
  <c r="H123" i="12"/>
  <c r="H122" i="12"/>
  <c r="H121" i="12"/>
  <c r="H120" i="12"/>
  <c r="H118" i="12"/>
  <c r="H117" i="12"/>
  <c r="H116" i="12"/>
  <c r="H115" i="12"/>
  <c r="H114" i="12"/>
  <c r="H113" i="12"/>
  <c r="H112" i="12"/>
  <c r="H111" i="12"/>
  <c r="H110" i="12"/>
  <c r="H109" i="12"/>
  <c r="H108" i="12"/>
  <c r="H106" i="12"/>
  <c r="H105" i="12"/>
  <c r="H104" i="12"/>
  <c r="H103" i="12"/>
  <c r="H102" i="12"/>
  <c r="H101" i="12"/>
  <c r="H100" i="12"/>
  <c r="H99" i="12"/>
  <c r="H98" i="12"/>
  <c r="H97" i="12"/>
  <c r="H96" i="12"/>
  <c r="H94" i="12"/>
  <c r="H93" i="12"/>
  <c r="H92" i="12"/>
  <c r="H91" i="12"/>
  <c r="H90" i="12"/>
  <c r="H89" i="12"/>
  <c r="H88" i="12"/>
  <c r="H87" i="12"/>
  <c r="H86" i="12"/>
  <c r="H85" i="12"/>
  <c r="H84" i="12"/>
  <c r="H82" i="12"/>
  <c r="H81" i="12"/>
  <c r="H80" i="12"/>
  <c r="H79" i="12"/>
  <c r="H78" i="12"/>
  <c r="H77" i="12"/>
  <c r="H76" i="12"/>
  <c r="H75" i="12"/>
  <c r="H74" i="12"/>
  <c r="H73" i="12"/>
  <c r="H72" i="12"/>
  <c r="H70" i="12"/>
  <c r="H69" i="12"/>
  <c r="H68" i="12"/>
  <c r="H67" i="12"/>
  <c r="H66" i="12"/>
  <c r="H65" i="12"/>
  <c r="H64" i="12"/>
  <c r="H63" i="12"/>
  <c r="H62" i="12"/>
  <c r="H61" i="12"/>
  <c r="H60" i="12"/>
  <c r="H58" i="12"/>
  <c r="H57" i="12"/>
  <c r="H56" i="12"/>
  <c r="H55" i="12"/>
  <c r="H54" i="12"/>
  <c r="H53" i="12"/>
  <c r="H52" i="12"/>
  <c r="H51" i="12"/>
  <c r="H50" i="12"/>
  <c r="H49" i="12"/>
  <c r="H48" i="12"/>
  <c r="H46" i="12"/>
  <c r="H45" i="12"/>
  <c r="H44" i="12"/>
  <c r="H43" i="12"/>
  <c r="H42" i="12"/>
  <c r="H41" i="12"/>
  <c r="H40" i="12"/>
  <c r="H39" i="12"/>
  <c r="H38" i="12"/>
  <c r="H37" i="12"/>
  <c r="H36" i="12"/>
  <c r="H34" i="12"/>
  <c r="H33" i="12"/>
  <c r="H32" i="12"/>
  <c r="H31" i="12"/>
  <c r="H30" i="12"/>
  <c r="H29" i="12"/>
  <c r="H28" i="12"/>
  <c r="H27" i="12"/>
  <c r="H26" i="12"/>
  <c r="H25" i="12"/>
  <c r="H24" i="12"/>
  <c r="H22" i="12"/>
  <c r="H21" i="12"/>
  <c r="H20" i="12"/>
  <c r="H19" i="12"/>
  <c r="H18" i="12"/>
  <c r="H17" i="12"/>
  <c r="H16" i="12"/>
  <c r="H15" i="12"/>
  <c r="H14" i="12"/>
  <c r="H13" i="12"/>
  <c r="H12" i="12"/>
  <c r="H154" i="9"/>
  <c r="H153" i="9"/>
  <c r="H152" i="9"/>
  <c r="H151" i="9"/>
  <c r="H150" i="9"/>
  <c r="H149" i="9"/>
  <c r="H148" i="9"/>
  <c r="H147" i="9"/>
  <c r="H146" i="9"/>
  <c r="H145" i="9"/>
  <c r="H144" i="9"/>
  <c r="H142" i="9"/>
  <c r="H141" i="9"/>
  <c r="H140" i="9"/>
  <c r="H139" i="9"/>
  <c r="H138" i="9"/>
  <c r="H137" i="9"/>
  <c r="H136" i="9"/>
  <c r="H135" i="9"/>
  <c r="H134" i="9"/>
  <c r="H133" i="9"/>
  <c r="H132" i="9"/>
  <c r="H130" i="9"/>
  <c r="H129" i="9"/>
  <c r="H128" i="9"/>
  <c r="H127" i="9"/>
  <c r="H126" i="9"/>
  <c r="H125" i="9"/>
  <c r="H124" i="9"/>
  <c r="H123" i="9"/>
  <c r="H122" i="9"/>
  <c r="H121" i="9"/>
  <c r="H120" i="9"/>
  <c r="H118" i="9"/>
  <c r="H117" i="9"/>
  <c r="H116" i="9"/>
  <c r="H115" i="9"/>
  <c r="H114" i="9"/>
  <c r="H113" i="9"/>
  <c r="H112" i="9"/>
  <c r="H111" i="9"/>
  <c r="H110" i="9"/>
  <c r="H109" i="9"/>
  <c r="H108" i="9"/>
  <c r="H106" i="9"/>
  <c r="H105" i="9"/>
  <c r="H104" i="9"/>
  <c r="H103" i="9"/>
  <c r="H102" i="9"/>
  <c r="H101" i="9"/>
  <c r="H100" i="9"/>
  <c r="H99" i="9"/>
  <c r="H98" i="9"/>
  <c r="H97" i="9"/>
  <c r="H96" i="9"/>
  <c r="H94" i="9"/>
  <c r="H93" i="9"/>
  <c r="H92" i="9"/>
  <c r="H91" i="9"/>
  <c r="H90" i="9"/>
  <c r="H89" i="9"/>
  <c r="H88" i="9"/>
  <c r="H87" i="9"/>
  <c r="H86" i="9"/>
  <c r="H85" i="9"/>
  <c r="H84" i="9"/>
  <c r="H82" i="9"/>
  <c r="H81" i="9"/>
  <c r="H80" i="9"/>
  <c r="H79" i="9"/>
  <c r="H78" i="9"/>
  <c r="H77" i="9"/>
  <c r="H76" i="9"/>
  <c r="H75" i="9"/>
  <c r="H74" i="9"/>
  <c r="H73" i="9"/>
  <c r="H72" i="9"/>
  <c r="H70" i="9"/>
  <c r="H69" i="9"/>
  <c r="H68" i="9"/>
  <c r="H67" i="9"/>
  <c r="H66" i="9"/>
  <c r="H65" i="9"/>
  <c r="H64" i="9"/>
  <c r="H63" i="9"/>
  <c r="H62" i="9"/>
  <c r="H61" i="9"/>
  <c r="H60" i="9"/>
  <c r="H58" i="9"/>
  <c r="H57" i="9"/>
  <c r="H56" i="9"/>
  <c r="H55" i="9"/>
  <c r="H54" i="9"/>
  <c r="H53" i="9"/>
  <c r="H52" i="9"/>
  <c r="H51" i="9"/>
  <c r="H50" i="9"/>
  <c r="H49" i="9"/>
  <c r="H48" i="9"/>
  <c r="H42" i="9"/>
  <c r="H43" i="9"/>
  <c r="H44" i="9"/>
  <c r="H45" i="9"/>
  <c r="H46" i="9"/>
  <c r="H30" i="9"/>
  <c r="H18" i="9"/>
  <c r="H41" i="9"/>
  <c r="H40" i="9"/>
  <c r="H39" i="9"/>
  <c r="H38" i="9"/>
  <c r="H37" i="9"/>
  <c r="H36" i="9"/>
  <c r="H34" i="9"/>
  <c r="H33" i="9"/>
  <c r="H32" i="9"/>
  <c r="H31" i="9"/>
  <c r="H29" i="9"/>
  <c r="H28" i="9"/>
  <c r="H27" i="9"/>
  <c r="H26" i="9"/>
  <c r="H25" i="9"/>
  <c r="H24" i="9"/>
  <c r="H13" i="9"/>
  <c r="H14" i="9"/>
  <c r="H15" i="9"/>
  <c r="H16" i="9"/>
  <c r="H17" i="9"/>
  <c r="H19" i="9"/>
  <c r="H20" i="9"/>
  <c r="H21" i="9"/>
  <c r="H22" i="9"/>
  <c r="H12" i="9"/>
  <c r="H155" i="9" l="1"/>
  <c r="H156" i="9" s="1"/>
  <c r="H275" i="12"/>
  <c r="H276" i="12" s="1"/>
  <c r="H277" i="12" s="1"/>
  <c r="H251" i="10"/>
  <c r="H252" i="10" s="1"/>
  <c r="H253" i="10" s="1"/>
  <c r="H157" i="9" l="1"/>
</calcChain>
</file>

<file path=xl/sharedStrings.xml><?xml version="1.0" encoding="utf-8"?>
<sst xmlns="http://schemas.openxmlformats.org/spreadsheetml/2006/main" count="2052" uniqueCount="141">
  <si>
    <t>UNIT</t>
  </si>
  <si>
    <t>QTY.</t>
  </si>
  <si>
    <t>BASIC RATE</t>
  </si>
  <si>
    <t>AMOUNT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</si>
  <si>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</si>
  <si>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</si>
  <si>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</si>
  <si>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</si>
  <si>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</si>
  <si>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</si>
  <si>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</si>
  <si>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</si>
  <si>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</si>
  <si>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</si>
  <si>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</si>
  <si>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</si>
  <si>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</si>
  <si>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</si>
  <si>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</si>
  <si>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</si>
  <si>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</si>
  <si>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</si>
  <si>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</si>
  <si>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</si>
  <si>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</si>
  <si>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</si>
  <si>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</si>
  <si>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</si>
  <si>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</si>
  <si>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</si>
  <si>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A</t>
  </si>
  <si>
    <t>B</t>
  </si>
  <si>
    <t>C</t>
  </si>
  <si>
    <t>The Cliff Garden (The Chatterjee Group Real Estate)</t>
  </si>
  <si>
    <t>Refrigeration Piping for Hi Wall Unit</t>
  </si>
  <si>
    <t>Drain Pipe - 25mm</t>
  </si>
  <si>
    <t>Outdoor Unit L-Stand for Hi Wall Unit</t>
  </si>
  <si>
    <t>Location</t>
  </si>
  <si>
    <t>Nos.</t>
  </si>
  <si>
    <t>Mtrs.</t>
  </si>
  <si>
    <t>Converted Bedroom</t>
  </si>
  <si>
    <t>Bedroom</t>
  </si>
  <si>
    <t>Master Bedroom</t>
  </si>
  <si>
    <t>RMT</t>
  </si>
  <si>
    <t>06.03.2025</t>
  </si>
  <si>
    <t>Living Room</t>
  </si>
  <si>
    <t>Kitchen Bedroom</t>
  </si>
  <si>
    <t>1</t>
  </si>
  <si>
    <t>2</t>
  </si>
  <si>
    <t>3</t>
  </si>
  <si>
    <t>4</t>
  </si>
  <si>
    <t>5</t>
  </si>
  <si>
    <t>Power Cable Indoor &amp; Outdoor 3 core 2.5 Sqmm</t>
  </si>
  <si>
    <t xml:space="preserve">Outdoor Unit Jumbo L-Stand For Hi Wall Unit </t>
  </si>
  <si>
    <t>Three Pin Top</t>
  </si>
  <si>
    <t>Rubber Stand</t>
  </si>
  <si>
    <t>Drain Insulation</t>
  </si>
  <si>
    <t>Wrapping Tape &amp; Sleeve for Drain Pipe</t>
  </si>
  <si>
    <t>6</t>
  </si>
  <si>
    <t>7</t>
  </si>
  <si>
    <t>8</t>
  </si>
  <si>
    <t>9</t>
  </si>
  <si>
    <t>10</t>
  </si>
  <si>
    <t>11</t>
  </si>
  <si>
    <t xml:space="preserve">Standard Installation, Pressure Testing, Vacummizing, Testing &amp; Commissioning of Hi Wall Unit </t>
  </si>
  <si>
    <t>Flat No. 106 - AC 1</t>
  </si>
  <si>
    <t>Interconnecting Cable Indoor &amp; Outdoor</t>
  </si>
  <si>
    <t>Flat No. 106 - AC 2</t>
  </si>
  <si>
    <t>Flat No. 106 - AC 3</t>
  </si>
  <si>
    <t>Standard Installation, Pressure Testing, Vacummizing, Testing &amp; Commissioning of Hi Wall Unit</t>
  </si>
  <si>
    <t>Flat No. 107 - AC 1</t>
  </si>
  <si>
    <t>Comman Room</t>
  </si>
  <si>
    <t>Flat No. 107 - AC 2</t>
  </si>
  <si>
    <t>Flat No. 107 - AC 3</t>
  </si>
  <si>
    <t>Flat No. 108 - AC 1</t>
  </si>
  <si>
    <t>Flat No. 108 - AC 2</t>
  </si>
  <si>
    <t>Flat No. 108 - AC 3</t>
  </si>
  <si>
    <t>Flat No. 109 - AC 1</t>
  </si>
  <si>
    <t>Flat No. 109 - AC 2</t>
  </si>
  <si>
    <t>Flat No. 109 - AC 3</t>
  </si>
  <si>
    <t>Site Address: - 2nd Floor Building - 'J' MIDC Maan Hinjewadi , phase 3, Pune 411057</t>
  </si>
  <si>
    <t>Site Address: - 1st Floor Building - 'J' MIDC Maan Hinjewadi , phase 3, Pune 411057</t>
  </si>
  <si>
    <t>Flat No. 201 - AC 1</t>
  </si>
  <si>
    <t>Flat No. 201 - AC 2</t>
  </si>
  <si>
    <t>Flat No. 202 - AC 1</t>
  </si>
  <si>
    <t>Flat No. 202 - AC 2</t>
  </si>
  <si>
    <t xml:space="preserve"> Bedroom</t>
  </si>
  <si>
    <t>Flat No. 203 - AC 1</t>
  </si>
  <si>
    <t>Flat No. 203 - AC 2</t>
  </si>
  <si>
    <t>Flat No. 203 - AC 3</t>
  </si>
  <si>
    <t>Flat No. 204 - AC 2</t>
  </si>
  <si>
    <t>Flat No. 204 - AC 1</t>
  </si>
  <si>
    <t>Flat No. 205 - AC 1</t>
  </si>
  <si>
    <t>Flat No. 205 - AC 2</t>
  </si>
  <si>
    <t>Flat No. 206 - AC 1</t>
  </si>
  <si>
    <t>Flat No. 206 - AC 2</t>
  </si>
  <si>
    <t>Flat No. 207 - AC 1</t>
  </si>
  <si>
    <t>Flat No. 207 - AC 2</t>
  </si>
  <si>
    <t>Flat No. 208 - AC 1</t>
  </si>
  <si>
    <t>Flat No. 208 - AC 2</t>
  </si>
  <si>
    <t>Double Bedroom</t>
  </si>
  <si>
    <t>Flat No. 208 - AC 3</t>
  </si>
  <si>
    <t>Flat No. 209 - AC 2</t>
  </si>
  <si>
    <t>Flat No. 209 - AC 1</t>
  </si>
  <si>
    <t>Flat No. 210 - AC 1</t>
  </si>
  <si>
    <t>Flat No. 210 - AC 2</t>
  </si>
  <si>
    <t>Site Address: - 20th Floor Building - 'J' MIDC Maan Hinjewadi , phase 3, Pune 411057</t>
  </si>
  <si>
    <t>Flat No. 2001 - AC 1</t>
  </si>
  <si>
    <t>Flat No. 2001 - AC 2</t>
  </si>
  <si>
    <t>Flat No. 2002 - AC 1</t>
  </si>
  <si>
    <t>Flat No. 2002 - AC 2</t>
  </si>
  <si>
    <t>Passage Area</t>
  </si>
  <si>
    <t>Flat No. 2002 - AC 3</t>
  </si>
  <si>
    <t>Flat No. 2003 - AC 1</t>
  </si>
  <si>
    <t>Flat No. 2003 - AC 2</t>
  </si>
  <si>
    <t>Flat No. 2004 - AC 2</t>
  </si>
  <si>
    <t>Flat No. 2004 - AC 1</t>
  </si>
  <si>
    <t>Flat No. 2004 - AC 3</t>
  </si>
  <si>
    <t>Flat No. 2005 - AC 1</t>
  </si>
  <si>
    <t>Flat No. 2006 - AC 1</t>
  </si>
  <si>
    <t>Flat No. 2006 - AC 2</t>
  </si>
  <si>
    <t>Flat No. 2007 - AC 1</t>
  </si>
  <si>
    <t>Common Bedroom</t>
  </si>
  <si>
    <t>Flat No. 2007 - AC 2</t>
  </si>
  <si>
    <t>Flat No. 2007 - AC 3</t>
  </si>
  <si>
    <t>Flat No. 2009 - AC 1</t>
  </si>
  <si>
    <t>Flat No. 2010 - AC 1</t>
  </si>
  <si>
    <t>Flat No. 2010 - AC 2</t>
  </si>
  <si>
    <t>Site Address: - Ground Floor Building - 'J' MIDC Maan Hinjewadi , phase 3, Pune 411057</t>
  </si>
  <si>
    <t>AMOUNT (Rs.)</t>
  </si>
  <si>
    <t>Installation</t>
  </si>
  <si>
    <t>Standard Installation, Pressure Testing, Vacummizing, Testing &amp; Commissioning of Hi Wall Unit - 1.0 TR to 2.0TR</t>
  </si>
  <si>
    <t>Refrigeration Piping for Hi Wall Unit - 1.0 TR to 2.0TR</t>
  </si>
  <si>
    <t>Interconnecting Cable Indoor &amp; Outdoor 2.5 Sq mm X 4 Core for Hiwall</t>
  </si>
  <si>
    <t>Power Cable Indoor &amp; Outdoor for hiwall</t>
  </si>
  <si>
    <t xml:space="preserve">Drain Pipe - 25mm </t>
  </si>
  <si>
    <t xml:space="preserve">Outdoor Unit L-Stand For Hi Wall Unit </t>
  </si>
  <si>
    <t>Sub Total</t>
  </si>
  <si>
    <t>GST 18%</t>
  </si>
  <si>
    <t>Total</t>
  </si>
  <si>
    <t>Common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</si>
</sst>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quotePrefix="1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" fillId="4" borderId="18" xfId="0" quotePrefix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0" xfId="0" quotePrefix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 wrapText="1"/>
    </xf>
    <xf numFmtId="0" fontId="1" fillId="4" borderId="12" xfId="0" quotePrefix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37" xfId="0" applyFont="1" applyFill="1" applyBorder="1" applyAlignment="1">
      <alignment horizontal="center" wrapText="1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  <xf numFmtId="0" fontId="15" fillId="4" borderId="38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32102</xdr:colOff>
      <xdr:row>0</xdr:row>
      <xdr:rowOff>201437</xdr:rowOff>
    </xdr:from>
    <xdr:to>
      <xdr:col>2</xdr:col>
      <xdr:colOff>529520</xdr:colOff>
      <xdr:row>3</xdr:row>
      <xdr:rowOff>58914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352" y="201437"/>
          <a:ext cx="1545168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500945</xdr:colOff>
      <xdr:row>3</xdr:row>
      <xdr:rowOff>125589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545168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500945</xdr:colOff>
      <xdr:row>3</xdr:row>
      <xdr:rowOff>125589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545168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308327</xdr:colOff>
      <xdr:row>0</xdr:row>
      <xdr:rowOff>210962</xdr:rowOff>
    </xdr:from>
    <xdr:ext cx="1333027" cy="789163"/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7127" y="982487"/>
          <a:ext cx="1333027" cy="78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ST@%2018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opLeftCell="A137" workbookViewId="0">
      <selection activeCell="C162" sqref="C162:G162"/>
    </sheetView>
  </sheetViews>
  <sheetFormatPr defaultRowHeight="15" x14ac:dyDescent="0.25"/>
  <cols>
    <col min="1" max="1" width="7.140625" customWidth="1"/>
    <col min="2" max="2" width="15.7109375" customWidth="1"/>
    <col min="3" max="3" width="20" customWidth="1"/>
    <col min="4" max="4" width="36.28515625" customWidth="1"/>
    <col min="5" max="5" width="14.42578125" customWidth="1"/>
    <col min="6" max="6" width="13.140625" customWidth="1"/>
    <col min="7" max="7" width="18.42578125" customWidth="1"/>
    <col min="8" max="8" width="21" customWidth="1"/>
  </cols>
  <sheetData>
    <row r="1" spans="1:8" ht="27.75" x14ac:dyDescent="0.25">
      <c r="A1" s="87" t="s">
        <v>13</v>
      </c>
      <c r="B1" s="88"/>
      <c r="C1" s="88"/>
      <c r="D1" s="88" t="s">
        <v>14</v>
      </c>
      <c r="E1" s="88"/>
      <c r="F1" s="88"/>
      <c r="G1" s="88"/>
      <c r="H1" s="89"/>
    </row>
    <row r="2" spans="1:8" ht="27.75" x14ac:dyDescent="0.25">
      <c r="A2" s="90" t="s">
        <v>15</v>
      </c>
      <c r="B2" s="91"/>
      <c r="C2" s="91"/>
      <c r="D2" s="91" t="s">
        <v>16</v>
      </c>
      <c r="E2" s="91"/>
      <c r="F2" s="91"/>
      <c r="G2" s="91"/>
      <c r="H2" s="92"/>
    </row>
    <row r="3" spans="1:8" x14ac:dyDescent="0.25">
      <c r="A3" s="93" t="s">
        <v>17</v>
      </c>
      <c r="B3" s="94"/>
      <c r="C3" s="94"/>
      <c r="D3" s="94" t="s">
        <v>18</v>
      </c>
      <c r="E3" s="94"/>
      <c r="F3" s="94"/>
      <c r="G3" s="94"/>
      <c r="H3" s="95"/>
    </row>
    <row r="4" spans="1:8" ht="15.75" thickBot="1" x14ac:dyDescent="0.3">
      <c r="A4" s="64" t="s">
        <v>19</v>
      </c>
      <c r="B4" s="65"/>
      <c r="C4" s="65"/>
      <c r="D4" s="65" t="s">
        <v>20</v>
      </c>
      <c r="E4" s="65"/>
      <c r="F4" s="65"/>
      <c r="G4" s="65"/>
      <c r="H4" s="66"/>
    </row>
    <row r="5" spans="1:8" ht="19.5" thickBot="1" x14ac:dyDescent="0.3">
      <c r="A5" s="67" t="s">
        <v>10</v>
      </c>
      <c r="B5" s="68"/>
      <c r="C5" s="69"/>
      <c r="D5" s="69"/>
      <c r="E5" s="69"/>
      <c r="F5" s="69"/>
      <c r="G5" s="69"/>
      <c r="H5" s="70"/>
    </row>
    <row r="6" spans="1:8" x14ac:dyDescent="0.25">
      <c r="A6" s="71" t="s">
        <v>12</v>
      </c>
      <c r="B6" s="72"/>
      <c r="C6" s="73"/>
      <c r="D6" s="77" t="s">
        <v>33</v>
      </c>
      <c r="E6" s="78"/>
      <c r="F6" s="79"/>
      <c r="G6" s="83" t="s">
        <v>11</v>
      </c>
      <c r="H6" s="85" t="s">
        <v>44</v>
      </c>
    </row>
    <row r="7" spans="1:8" ht="15.75" thickBot="1" x14ac:dyDescent="0.3">
      <c r="A7" s="74"/>
      <c r="B7" s="75"/>
      <c r="C7" s="76"/>
      <c r="D7" s="80"/>
      <c r="E7" s="81"/>
      <c r="F7" s="82"/>
      <c r="G7" s="84"/>
      <c r="H7" s="86"/>
    </row>
    <row r="8" spans="1:8" ht="21.75" thickBot="1" x14ac:dyDescent="0.3">
      <c r="A8" s="96" t="s">
        <v>81</v>
      </c>
      <c r="B8" s="97"/>
      <c r="C8" s="98"/>
      <c r="D8" s="98"/>
      <c r="E8" s="98"/>
      <c r="F8" s="98"/>
      <c r="G8" s="98"/>
      <c r="H8" s="99"/>
    </row>
    <row r="9" spans="1:8" ht="15.75" thickBot="1" x14ac:dyDescent="0.3">
      <c r="A9" s="100" t="s">
        <v>4</v>
      </c>
      <c r="B9" s="101"/>
      <c r="C9" s="102"/>
      <c r="D9" s="102"/>
      <c r="E9" s="102"/>
      <c r="F9" s="102"/>
      <c r="G9" s="102"/>
      <c r="H9" s="103"/>
    </row>
    <row r="10" spans="1:8" ht="15.75" thickBot="1" x14ac:dyDescent="0.3">
      <c r="A10" s="13" t="s">
        <v>6</v>
      </c>
      <c r="B10" s="15" t="s">
        <v>37</v>
      </c>
      <c r="C10" s="104" t="s">
        <v>5</v>
      </c>
      <c r="D10" s="105"/>
      <c r="E10" s="14" t="s">
        <v>0</v>
      </c>
      <c r="F10" s="14" t="s">
        <v>1</v>
      </c>
      <c r="G10" s="14" t="s">
        <v>2</v>
      </c>
      <c r="H10" s="14" t="s">
        <v>3</v>
      </c>
    </row>
    <row r="11" spans="1:8" ht="19.5" thickBot="1" x14ac:dyDescent="0.3">
      <c r="A11" s="106" t="s">
        <v>65</v>
      </c>
      <c r="B11" s="107"/>
      <c r="C11" s="107"/>
      <c r="D11" s="107"/>
      <c r="E11" s="107"/>
      <c r="F11" s="107"/>
      <c r="G11" s="107"/>
      <c r="H11" s="108"/>
    </row>
    <row r="12" spans="1:8" ht="36.75" customHeight="1" x14ac:dyDescent="0.25">
      <c r="A12" s="30" t="s">
        <v>47</v>
      </c>
      <c r="B12" s="112" t="s">
        <v>42</v>
      </c>
      <c r="C12" s="109" t="s">
        <v>69</v>
      </c>
      <c r="D12" s="110"/>
      <c r="E12" s="27" t="s">
        <v>38</v>
      </c>
      <c r="F12" s="28">
        <v>1</v>
      </c>
      <c r="G12" s="32">
        <v>1300</v>
      </c>
      <c r="H12" s="29">
        <f>G12*F12</f>
        <v>1300</v>
      </c>
    </row>
    <row r="13" spans="1:8" ht="15" customHeight="1" x14ac:dyDescent="0.25">
      <c r="A13" s="25" t="s">
        <v>48</v>
      </c>
      <c r="B13" s="113"/>
      <c r="C13" s="111" t="s">
        <v>34</v>
      </c>
      <c r="D13" s="111"/>
      <c r="E13" s="2" t="s">
        <v>39</v>
      </c>
      <c r="F13" s="1">
        <v>3.3</v>
      </c>
      <c r="G13" s="33">
        <v>850</v>
      </c>
      <c r="H13" s="19">
        <f t="shared" ref="H13:H22" si="0">G13*F13</f>
        <v>2805</v>
      </c>
    </row>
    <row r="14" spans="1:8" ht="15" customHeight="1" x14ac:dyDescent="0.25">
      <c r="A14" s="25" t="s">
        <v>49</v>
      </c>
      <c r="B14" s="113"/>
      <c r="C14" s="111" t="s">
        <v>66</v>
      </c>
      <c r="D14" s="111"/>
      <c r="E14" s="2" t="s">
        <v>39</v>
      </c>
      <c r="F14" s="1">
        <v>4.4000000000000004</v>
      </c>
      <c r="G14" s="33">
        <v>140</v>
      </c>
      <c r="H14" s="19">
        <f t="shared" si="0"/>
        <v>616</v>
      </c>
    </row>
    <row r="15" spans="1:8" ht="15" customHeight="1" x14ac:dyDescent="0.25">
      <c r="A15" s="25" t="s">
        <v>50</v>
      </c>
      <c r="B15" s="113"/>
      <c r="C15" s="119" t="s">
        <v>52</v>
      </c>
      <c r="D15" s="119"/>
      <c r="E15" s="22" t="s">
        <v>43</v>
      </c>
      <c r="F15" s="1">
        <v>5.15</v>
      </c>
      <c r="G15" s="33">
        <v>130</v>
      </c>
      <c r="H15" s="19">
        <f t="shared" si="0"/>
        <v>669.5</v>
      </c>
    </row>
    <row r="16" spans="1:8" ht="15" customHeight="1" x14ac:dyDescent="0.25">
      <c r="A16" s="25" t="s">
        <v>51</v>
      </c>
      <c r="B16" s="113"/>
      <c r="C16" s="111" t="s">
        <v>35</v>
      </c>
      <c r="D16" s="111"/>
      <c r="E16" s="2" t="s">
        <v>39</v>
      </c>
      <c r="F16" s="1">
        <v>5.69</v>
      </c>
      <c r="G16" s="33">
        <v>100</v>
      </c>
      <c r="H16" s="19">
        <f t="shared" si="0"/>
        <v>569</v>
      </c>
    </row>
    <row r="17" spans="1:8" ht="15" customHeight="1" x14ac:dyDescent="0.25">
      <c r="A17" s="25" t="s">
        <v>58</v>
      </c>
      <c r="B17" s="113"/>
      <c r="C17" s="111" t="s">
        <v>36</v>
      </c>
      <c r="D17" s="111"/>
      <c r="E17" s="2" t="s">
        <v>38</v>
      </c>
      <c r="F17" s="1">
        <v>1</v>
      </c>
      <c r="G17" s="33">
        <v>750</v>
      </c>
      <c r="H17" s="19">
        <f t="shared" si="0"/>
        <v>750</v>
      </c>
    </row>
    <row r="18" spans="1:8" ht="15" customHeight="1" x14ac:dyDescent="0.25">
      <c r="A18" s="25" t="s">
        <v>59</v>
      </c>
      <c r="B18" s="113"/>
      <c r="C18" s="115" t="s">
        <v>53</v>
      </c>
      <c r="D18" s="115"/>
      <c r="E18" s="22" t="s">
        <v>38</v>
      </c>
      <c r="F18" s="1">
        <v>0</v>
      </c>
      <c r="G18" s="37">
        <v>950</v>
      </c>
      <c r="H18" s="19">
        <f t="shared" si="0"/>
        <v>0</v>
      </c>
    </row>
    <row r="19" spans="1:8" x14ac:dyDescent="0.25">
      <c r="A19" s="25" t="s">
        <v>60</v>
      </c>
      <c r="B19" s="113"/>
      <c r="C19" s="115" t="s">
        <v>54</v>
      </c>
      <c r="D19" s="115"/>
      <c r="E19" s="22" t="s">
        <v>38</v>
      </c>
      <c r="F19" s="1">
        <v>1</v>
      </c>
      <c r="G19" s="34">
        <v>150</v>
      </c>
      <c r="H19" s="19">
        <f t="shared" si="0"/>
        <v>150</v>
      </c>
    </row>
    <row r="20" spans="1:8" x14ac:dyDescent="0.25">
      <c r="A20" s="25" t="s">
        <v>61</v>
      </c>
      <c r="B20" s="113"/>
      <c r="C20" s="116" t="s">
        <v>55</v>
      </c>
      <c r="D20" s="116"/>
      <c r="E20" s="24" t="s">
        <v>38</v>
      </c>
      <c r="F20" s="1">
        <v>1</v>
      </c>
      <c r="G20" s="35">
        <v>60</v>
      </c>
      <c r="H20" s="19">
        <f t="shared" si="0"/>
        <v>60</v>
      </c>
    </row>
    <row r="21" spans="1:8" x14ac:dyDescent="0.25">
      <c r="A21" s="25" t="s">
        <v>62</v>
      </c>
      <c r="B21" s="113"/>
      <c r="C21" s="116" t="s">
        <v>56</v>
      </c>
      <c r="D21" s="116"/>
      <c r="E21" s="24" t="s">
        <v>38</v>
      </c>
      <c r="F21" s="1">
        <v>1.84</v>
      </c>
      <c r="G21" s="35">
        <v>30</v>
      </c>
      <c r="H21" s="19">
        <f t="shared" si="0"/>
        <v>55.2</v>
      </c>
    </row>
    <row r="22" spans="1:8" ht="15.75" thickBot="1" x14ac:dyDescent="0.3">
      <c r="A22" s="25" t="s">
        <v>63</v>
      </c>
      <c r="B22" s="114"/>
      <c r="C22" s="117" t="s">
        <v>57</v>
      </c>
      <c r="D22" s="118"/>
      <c r="E22" s="26" t="s">
        <v>38</v>
      </c>
      <c r="F22" s="20">
        <v>1</v>
      </c>
      <c r="G22" s="36">
        <v>200</v>
      </c>
      <c r="H22" s="21">
        <f t="shared" si="0"/>
        <v>200</v>
      </c>
    </row>
    <row r="23" spans="1:8" ht="18.600000000000001" customHeight="1" thickBot="1" x14ac:dyDescent="0.3">
      <c r="A23" s="106" t="s">
        <v>67</v>
      </c>
      <c r="B23" s="107"/>
      <c r="C23" s="107"/>
      <c r="D23" s="107"/>
      <c r="E23" s="107"/>
      <c r="F23" s="107"/>
      <c r="G23" s="107"/>
      <c r="H23" s="108"/>
    </row>
    <row r="24" spans="1:8" ht="30.6" customHeight="1" x14ac:dyDescent="0.25">
      <c r="A24" s="30" t="s">
        <v>47</v>
      </c>
      <c r="B24" s="112" t="s">
        <v>46</v>
      </c>
      <c r="C24" s="109" t="s">
        <v>64</v>
      </c>
      <c r="D24" s="110"/>
      <c r="E24" s="27" t="s">
        <v>38</v>
      </c>
      <c r="F24" s="28">
        <v>1</v>
      </c>
      <c r="G24" s="32">
        <v>1300</v>
      </c>
      <c r="H24" s="29">
        <f>G24*F24</f>
        <v>1300</v>
      </c>
    </row>
    <row r="25" spans="1:8" x14ac:dyDescent="0.25">
      <c r="A25" s="25" t="s">
        <v>48</v>
      </c>
      <c r="B25" s="113"/>
      <c r="C25" s="111" t="s">
        <v>34</v>
      </c>
      <c r="D25" s="111"/>
      <c r="E25" s="2" t="s">
        <v>39</v>
      </c>
      <c r="F25" s="1">
        <v>0</v>
      </c>
      <c r="G25" s="33">
        <v>850</v>
      </c>
      <c r="H25" s="19">
        <f t="shared" ref="H25:H34" si="1">G25*F25</f>
        <v>0</v>
      </c>
    </row>
    <row r="26" spans="1:8" x14ac:dyDescent="0.25">
      <c r="A26" s="25" t="s">
        <v>49</v>
      </c>
      <c r="B26" s="113"/>
      <c r="C26" s="111" t="s">
        <v>66</v>
      </c>
      <c r="D26" s="111"/>
      <c r="E26" s="2" t="s">
        <v>39</v>
      </c>
      <c r="F26" s="1">
        <v>0</v>
      </c>
      <c r="G26" s="33">
        <v>140</v>
      </c>
      <c r="H26" s="19">
        <f t="shared" si="1"/>
        <v>0</v>
      </c>
    </row>
    <row r="27" spans="1:8" x14ac:dyDescent="0.25">
      <c r="A27" s="25" t="s">
        <v>50</v>
      </c>
      <c r="B27" s="113"/>
      <c r="C27" s="119" t="s">
        <v>52</v>
      </c>
      <c r="D27" s="119"/>
      <c r="E27" s="22" t="s">
        <v>43</v>
      </c>
      <c r="F27" s="1">
        <v>6.46</v>
      </c>
      <c r="G27" s="33">
        <v>130</v>
      </c>
      <c r="H27" s="19">
        <f t="shared" si="1"/>
        <v>839.8</v>
      </c>
    </row>
    <row r="28" spans="1:8" x14ac:dyDescent="0.25">
      <c r="A28" s="25" t="s">
        <v>51</v>
      </c>
      <c r="B28" s="113"/>
      <c r="C28" s="111" t="s">
        <v>35</v>
      </c>
      <c r="D28" s="111"/>
      <c r="E28" s="2" t="s">
        <v>39</v>
      </c>
      <c r="F28" s="1">
        <v>3.84</v>
      </c>
      <c r="G28" s="33">
        <v>100</v>
      </c>
      <c r="H28" s="19">
        <f t="shared" si="1"/>
        <v>384</v>
      </c>
    </row>
    <row r="29" spans="1:8" x14ac:dyDescent="0.25">
      <c r="A29" s="25" t="s">
        <v>58</v>
      </c>
      <c r="B29" s="113"/>
      <c r="C29" s="111" t="s">
        <v>36</v>
      </c>
      <c r="D29" s="111"/>
      <c r="E29" s="2" t="s">
        <v>38</v>
      </c>
      <c r="F29" s="1">
        <v>1</v>
      </c>
      <c r="G29" s="33">
        <v>750</v>
      </c>
      <c r="H29" s="19">
        <f t="shared" si="1"/>
        <v>750</v>
      </c>
    </row>
    <row r="30" spans="1:8" x14ac:dyDescent="0.25">
      <c r="A30" s="25" t="s">
        <v>59</v>
      </c>
      <c r="B30" s="113"/>
      <c r="C30" s="115" t="s">
        <v>53</v>
      </c>
      <c r="D30" s="115"/>
      <c r="E30" s="22" t="s">
        <v>38</v>
      </c>
      <c r="F30" s="1">
        <v>0</v>
      </c>
      <c r="G30" s="37">
        <v>950</v>
      </c>
      <c r="H30" s="19">
        <f t="shared" si="1"/>
        <v>0</v>
      </c>
    </row>
    <row r="31" spans="1:8" x14ac:dyDescent="0.25">
      <c r="A31" s="25" t="s">
        <v>60</v>
      </c>
      <c r="B31" s="113"/>
      <c r="C31" s="115" t="s">
        <v>54</v>
      </c>
      <c r="D31" s="115"/>
      <c r="E31" s="22" t="s">
        <v>38</v>
      </c>
      <c r="F31" s="1">
        <v>1</v>
      </c>
      <c r="G31" s="34">
        <v>150</v>
      </c>
      <c r="H31" s="19">
        <f t="shared" si="1"/>
        <v>150</v>
      </c>
    </row>
    <row r="32" spans="1:8" x14ac:dyDescent="0.25">
      <c r="A32" s="25" t="s">
        <v>61</v>
      </c>
      <c r="B32" s="113"/>
      <c r="C32" s="116" t="s">
        <v>55</v>
      </c>
      <c r="D32" s="116"/>
      <c r="E32" s="24" t="s">
        <v>38</v>
      </c>
      <c r="F32" s="1">
        <v>1</v>
      </c>
      <c r="G32" s="35">
        <v>60</v>
      </c>
      <c r="H32" s="19">
        <f t="shared" si="1"/>
        <v>60</v>
      </c>
    </row>
    <row r="33" spans="1:8" x14ac:dyDescent="0.25">
      <c r="A33" s="25" t="s">
        <v>62</v>
      </c>
      <c r="B33" s="113"/>
      <c r="C33" s="116" t="s">
        <v>56</v>
      </c>
      <c r="D33" s="116"/>
      <c r="E33" s="24" t="s">
        <v>38</v>
      </c>
      <c r="F33" s="1">
        <v>0</v>
      </c>
      <c r="G33" s="35">
        <v>30</v>
      </c>
      <c r="H33" s="19">
        <f t="shared" si="1"/>
        <v>0</v>
      </c>
    </row>
    <row r="34" spans="1:8" ht="15.75" thickBot="1" x14ac:dyDescent="0.3">
      <c r="A34" s="25" t="s">
        <v>63</v>
      </c>
      <c r="B34" s="114"/>
      <c r="C34" s="117" t="s">
        <v>57</v>
      </c>
      <c r="D34" s="118"/>
      <c r="E34" s="26" t="s">
        <v>38</v>
      </c>
      <c r="F34" s="20">
        <v>0</v>
      </c>
      <c r="G34" s="36">
        <v>200</v>
      </c>
      <c r="H34" s="21">
        <f t="shared" si="1"/>
        <v>0</v>
      </c>
    </row>
    <row r="35" spans="1:8" ht="18" customHeight="1" thickBot="1" x14ac:dyDescent="0.3">
      <c r="A35" s="106" t="s">
        <v>68</v>
      </c>
      <c r="B35" s="107"/>
      <c r="C35" s="107"/>
      <c r="D35" s="107"/>
      <c r="E35" s="107"/>
      <c r="F35" s="107"/>
      <c r="G35" s="107"/>
      <c r="H35" s="108"/>
    </row>
    <row r="36" spans="1:8" ht="29.25" customHeight="1" x14ac:dyDescent="0.25">
      <c r="A36" s="30" t="s">
        <v>47</v>
      </c>
      <c r="B36" s="112" t="s">
        <v>45</v>
      </c>
      <c r="C36" s="109" t="s">
        <v>64</v>
      </c>
      <c r="D36" s="110"/>
      <c r="E36" s="27" t="s">
        <v>38</v>
      </c>
      <c r="F36" s="28">
        <v>1</v>
      </c>
      <c r="G36" s="32">
        <v>1300</v>
      </c>
      <c r="H36" s="29">
        <f t="shared" ref="H36:H46" si="2">G36*F36</f>
        <v>1300</v>
      </c>
    </row>
    <row r="37" spans="1:8" ht="18" customHeight="1" x14ac:dyDescent="0.25">
      <c r="A37" s="25" t="s">
        <v>48</v>
      </c>
      <c r="B37" s="113"/>
      <c r="C37" s="111" t="s">
        <v>34</v>
      </c>
      <c r="D37" s="111"/>
      <c r="E37" s="2" t="s">
        <v>39</v>
      </c>
      <c r="F37" s="1">
        <v>1</v>
      </c>
      <c r="G37" s="33">
        <v>850</v>
      </c>
      <c r="H37" s="19">
        <f t="shared" si="2"/>
        <v>850</v>
      </c>
    </row>
    <row r="38" spans="1:8" ht="18" customHeight="1" x14ac:dyDescent="0.25">
      <c r="A38" s="25" t="s">
        <v>49</v>
      </c>
      <c r="B38" s="113"/>
      <c r="C38" s="111" t="s">
        <v>66</v>
      </c>
      <c r="D38" s="111"/>
      <c r="E38" s="2" t="s">
        <v>39</v>
      </c>
      <c r="F38" s="1">
        <v>1.5</v>
      </c>
      <c r="G38" s="33">
        <v>140</v>
      </c>
      <c r="H38" s="19">
        <f t="shared" si="2"/>
        <v>210</v>
      </c>
    </row>
    <row r="39" spans="1:8" ht="18" customHeight="1" x14ac:dyDescent="0.25">
      <c r="A39" s="25" t="s">
        <v>50</v>
      </c>
      <c r="B39" s="113"/>
      <c r="C39" s="119" t="s">
        <v>52</v>
      </c>
      <c r="D39" s="119"/>
      <c r="E39" s="22" t="s">
        <v>43</v>
      </c>
      <c r="F39" s="1">
        <v>5.15</v>
      </c>
      <c r="G39" s="33">
        <v>130</v>
      </c>
      <c r="H39" s="19">
        <f t="shared" si="2"/>
        <v>669.5</v>
      </c>
    </row>
    <row r="40" spans="1:8" ht="18" customHeight="1" x14ac:dyDescent="0.25">
      <c r="A40" s="25" t="s">
        <v>51</v>
      </c>
      <c r="B40" s="113"/>
      <c r="C40" s="111" t="s">
        <v>35</v>
      </c>
      <c r="D40" s="111"/>
      <c r="E40" s="2" t="s">
        <v>39</v>
      </c>
      <c r="F40" s="1">
        <v>5.45</v>
      </c>
      <c r="G40" s="33">
        <v>100</v>
      </c>
      <c r="H40" s="19">
        <f t="shared" si="2"/>
        <v>545</v>
      </c>
    </row>
    <row r="41" spans="1:8" x14ac:dyDescent="0.25">
      <c r="A41" s="25" t="s">
        <v>58</v>
      </c>
      <c r="B41" s="113"/>
      <c r="C41" s="111" t="s">
        <v>36</v>
      </c>
      <c r="D41" s="111"/>
      <c r="E41" s="2" t="s">
        <v>38</v>
      </c>
      <c r="F41" s="1">
        <v>0</v>
      </c>
      <c r="G41" s="33">
        <v>750</v>
      </c>
      <c r="H41" s="19">
        <f t="shared" si="2"/>
        <v>0</v>
      </c>
    </row>
    <row r="42" spans="1:8" x14ac:dyDescent="0.25">
      <c r="A42" s="25"/>
      <c r="B42" s="113"/>
      <c r="C42" s="115" t="s">
        <v>53</v>
      </c>
      <c r="D42" s="115"/>
      <c r="E42" s="22" t="s">
        <v>38</v>
      </c>
      <c r="F42" s="1">
        <v>1</v>
      </c>
      <c r="G42" s="37">
        <v>950</v>
      </c>
      <c r="H42" s="19">
        <f t="shared" si="2"/>
        <v>950</v>
      </c>
    </row>
    <row r="43" spans="1:8" ht="14.45" customHeight="1" x14ac:dyDescent="0.25">
      <c r="A43" s="25" t="s">
        <v>59</v>
      </c>
      <c r="B43" s="113"/>
      <c r="C43" s="115" t="s">
        <v>54</v>
      </c>
      <c r="D43" s="115"/>
      <c r="E43" s="22" t="s">
        <v>38</v>
      </c>
      <c r="F43" s="1">
        <v>1</v>
      </c>
      <c r="G43" s="34">
        <v>150</v>
      </c>
      <c r="H43" s="19">
        <f t="shared" si="2"/>
        <v>150</v>
      </c>
    </row>
    <row r="44" spans="1:8" ht="14.45" customHeight="1" x14ac:dyDescent="0.25">
      <c r="A44" s="25" t="s">
        <v>60</v>
      </c>
      <c r="B44" s="113"/>
      <c r="C44" s="116" t="s">
        <v>55</v>
      </c>
      <c r="D44" s="116"/>
      <c r="E44" s="24" t="s">
        <v>38</v>
      </c>
      <c r="F44" s="1">
        <v>1</v>
      </c>
      <c r="G44" s="35">
        <v>60</v>
      </c>
      <c r="H44" s="19">
        <f t="shared" si="2"/>
        <v>60</v>
      </c>
    </row>
    <row r="45" spans="1:8" ht="14.45" customHeight="1" x14ac:dyDescent="0.25">
      <c r="A45" s="25" t="s">
        <v>61</v>
      </c>
      <c r="B45" s="113"/>
      <c r="C45" s="116" t="s">
        <v>56</v>
      </c>
      <c r="D45" s="116"/>
      <c r="E45" s="24" t="s">
        <v>38</v>
      </c>
      <c r="F45" s="1">
        <v>0</v>
      </c>
      <c r="G45" s="35">
        <v>30</v>
      </c>
      <c r="H45" s="19">
        <f t="shared" si="2"/>
        <v>0</v>
      </c>
    </row>
    <row r="46" spans="1:8" ht="14.45" customHeight="1" thickBot="1" x14ac:dyDescent="0.3">
      <c r="A46" s="31" t="s">
        <v>62</v>
      </c>
      <c r="B46" s="114"/>
      <c r="C46" s="117" t="s">
        <v>57</v>
      </c>
      <c r="D46" s="118"/>
      <c r="E46" s="26" t="s">
        <v>38</v>
      </c>
      <c r="F46" s="20">
        <v>0</v>
      </c>
      <c r="G46" s="36">
        <v>200</v>
      </c>
      <c r="H46" s="19">
        <f t="shared" si="2"/>
        <v>0</v>
      </c>
    </row>
    <row r="47" spans="1:8" ht="19.5" thickBot="1" x14ac:dyDescent="0.3">
      <c r="A47" s="106" t="s">
        <v>70</v>
      </c>
      <c r="B47" s="107"/>
      <c r="C47" s="107"/>
      <c r="D47" s="107"/>
      <c r="E47" s="107"/>
      <c r="F47" s="107"/>
      <c r="G47" s="107"/>
      <c r="H47" s="108"/>
    </row>
    <row r="48" spans="1:8" x14ac:dyDescent="0.25">
      <c r="A48" s="30" t="s">
        <v>47</v>
      </c>
      <c r="B48" s="112" t="s">
        <v>42</v>
      </c>
      <c r="C48" s="109" t="s">
        <v>69</v>
      </c>
      <c r="D48" s="110"/>
      <c r="E48" s="27" t="s">
        <v>38</v>
      </c>
      <c r="F48" s="28">
        <v>1</v>
      </c>
      <c r="G48" s="32">
        <v>1300</v>
      </c>
      <c r="H48" s="29">
        <f>G48*F48</f>
        <v>1300</v>
      </c>
    </row>
    <row r="49" spans="1:8" x14ac:dyDescent="0.25">
      <c r="A49" s="25" t="s">
        <v>48</v>
      </c>
      <c r="B49" s="113"/>
      <c r="C49" s="111" t="s">
        <v>34</v>
      </c>
      <c r="D49" s="111"/>
      <c r="E49" s="2" t="s">
        <v>39</v>
      </c>
      <c r="F49" s="1">
        <v>1.23</v>
      </c>
      <c r="G49" s="33">
        <v>850</v>
      </c>
      <c r="H49" s="19">
        <f t="shared" ref="H49:H58" si="3">G49*F49</f>
        <v>1045.5</v>
      </c>
    </row>
    <row r="50" spans="1:8" x14ac:dyDescent="0.25">
      <c r="A50" s="25" t="s">
        <v>49</v>
      </c>
      <c r="B50" s="113"/>
      <c r="C50" s="111" t="s">
        <v>66</v>
      </c>
      <c r="D50" s="111"/>
      <c r="E50" s="2" t="s">
        <v>39</v>
      </c>
      <c r="F50" s="1">
        <v>2.84</v>
      </c>
      <c r="G50" s="33">
        <v>140</v>
      </c>
      <c r="H50" s="19">
        <f t="shared" si="3"/>
        <v>397.59999999999997</v>
      </c>
    </row>
    <row r="51" spans="1:8" x14ac:dyDescent="0.25">
      <c r="A51" s="25" t="s">
        <v>50</v>
      </c>
      <c r="B51" s="113"/>
      <c r="C51" s="119" t="s">
        <v>52</v>
      </c>
      <c r="D51" s="119"/>
      <c r="E51" s="22" t="s">
        <v>43</v>
      </c>
      <c r="F51" s="1">
        <v>4.92</v>
      </c>
      <c r="G51" s="33">
        <v>130</v>
      </c>
      <c r="H51" s="19">
        <f t="shared" si="3"/>
        <v>639.6</v>
      </c>
    </row>
    <row r="52" spans="1:8" x14ac:dyDescent="0.25">
      <c r="A52" s="25" t="s">
        <v>51</v>
      </c>
      <c r="B52" s="113"/>
      <c r="C52" s="111" t="s">
        <v>35</v>
      </c>
      <c r="D52" s="111"/>
      <c r="E52" s="2" t="s">
        <v>39</v>
      </c>
      <c r="F52" s="1">
        <v>4.46</v>
      </c>
      <c r="G52" s="33">
        <v>100</v>
      </c>
      <c r="H52" s="19">
        <f t="shared" si="3"/>
        <v>446</v>
      </c>
    </row>
    <row r="53" spans="1:8" x14ac:dyDescent="0.25">
      <c r="A53" s="25" t="s">
        <v>58</v>
      </c>
      <c r="B53" s="113"/>
      <c r="C53" s="111" t="s">
        <v>36</v>
      </c>
      <c r="D53" s="111"/>
      <c r="E53" s="2" t="s">
        <v>38</v>
      </c>
      <c r="F53" s="1">
        <v>1</v>
      </c>
      <c r="G53" s="33">
        <v>750</v>
      </c>
      <c r="H53" s="19">
        <f t="shared" si="3"/>
        <v>750</v>
      </c>
    </row>
    <row r="54" spans="1:8" x14ac:dyDescent="0.25">
      <c r="A54" s="25" t="s">
        <v>59</v>
      </c>
      <c r="B54" s="113"/>
      <c r="C54" s="115" t="s">
        <v>53</v>
      </c>
      <c r="D54" s="115"/>
      <c r="E54" s="22" t="s">
        <v>38</v>
      </c>
      <c r="F54" s="1">
        <v>0</v>
      </c>
      <c r="G54" s="37">
        <v>950</v>
      </c>
      <c r="H54" s="19">
        <f t="shared" si="3"/>
        <v>0</v>
      </c>
    </row>
    <row r="55" spans="1:8" x14ac:dyDescent="0.25">
      <c r="A55" s="25" t="s">
        <v>60</v>
      </c>
      <c r="B55" s="113"/>
      <c r="C55" s="115" t="s">
        <v>54</v>
      </c>
      <c r="D55" s="115"/>
      <c r="E55" s="22" t="s">
        <v>38</v>
      </c>
      <c r="F55" s="1">
        <v>1</v>
      </c>
      <c r="G55" s="34">
        <v>150</v>
      </c>
      <c r="H55" s="19">
        <f t="shared" si="3"/>
        <v>150</v>
      </c>
    </row>
    <row r="56" spans="1:8" x14ac:dyDescent="0.25">
      <c r="A56" s="25" t="s">
        <v>61</v>
      </c>
      <c r="B56" s="113"/>
      <c r="C56" s="116" t="s">
        <v>55</v>
      </c>
      <c r="D56" s="116"/>
      <c r="E56" s="24" t="s">
        <v>38</v>
      </c>
      <c r="F56" s="1">
        <v>1</v>
      </c>
      <c r="G56" s="35">
        <v>60</v>
      </c>
      <c r="H56" s="19">
        <f t="shared" si="3"/>
        <v>60</v>
      </c>
    </row>
    <row r="57" spans="1:8" x14ac:dyDescent="0.25">
      <c r="A57" s="25" t="s">
        <v>62</v>
      </c>
      <c r="B57" s="113"/>
      <c r="C57" s="116" t="s">
        <v>56</v>
      </c>
      <c r="D57" s="116"/>
      <c r="E57" s="24" t="s">
        <v>38</v>
      </c>
      <c r="F57" s="1">
        <v>2.76</v>
      </c>
      <c r="G57" s="35">
        <v>30</v>
      </c>
      <c r="H57" s="19">
        <f t="shared" si="3"/>
        <v>82.8</v>
      </c>
    </row>
    <row r="58" spans="1:8" ht="15.75" thickBot="1" x14ac:dyDescent="0.3">
      <c r="A58" s="25" t="s">
        <v>63</v>
      </c>
      <c r="B58" s="114"/>
      <c r="C58" s="117" t="s">
        <v>57</v>
      </c>
      <c r="D58" s="118"/>
      <c r="E58" s="26" t="s">
        <v>38</v>
      </c>
      <c r="F58" s="20">
        <v>1.5</v>
      </c>
      <c r="G58" s="36">
        <v>200</v>
      </c>
      <c r="H58" s="21">
        <f t="shared" si="3"/>
        <v>300</v>
      </c>
    </row>
    <row r="59" spans="1:8" ht="19.5" thickBot="1" x14ac:dyDescent="0.3">
      <c r="A59" s="106" t="s">
        <v>72</v>
      </c>
      <c r="B59" s="107"/>
      <c r="C59" s="107"/>
      <c r="D59" s="107"/>
      <c r="E59" s="107"/>
      <c r="F59" s="107"/>
      <c r="G59" s="107"/>
      <c r="H59" s="108"/>
    </row>
    <row r="60" spans="1:8" x14ac:dyDescent="0.25">
      <c r="A60" s="30" t="s">
        <v>47</v>
      </c>
      <c r="B60" s="112" t="s">
        <v>45</v>
      </c>
      <c r="C60" s="109" t="s">
        <v>64</v>
      </c>
      <c r="D60" s="110"/>
      <c r="E60" s="27" t="s">
        <v>38</v>
      </c>
      <c r="F60" s="28">
        <v>1</v>
      </c>
      <c r="G60" s="32">
        <v>1300</v>
      </c>
      <c r="H60" s="29">
        <f>G60*F60</f>
        <v>1300</v>
      </c>
    </row>
    <row r="61" spans="1:8" x14ac:dyDescent="0.25">
      <c r="A61" s="25" t="s">
        <v>48</v>
      </c>
      <c r="B61" s="113"/>
      <c r="C61" s="111" t="s">
        <v>34</v>
      </c>
      <c r="D61" s="111"/>
      <c r="E61" s="2" t="s">
        <v>39</v>
      </c>
      <c r="F61" s="1">
        <v>0.5</v>
      </c>
      <c r="G61" s="33">
        <v>850</v>
      </c>
      <c r="H61" s="19">
        <f t="shared" ref="H61:H70" si="4">G61*F61</f>
        <v>425</v>
      </c>
    </row>
    <row r="62" spans="1:8" x14ac:dyDescent="0.25">
      <c r="A62" s="25" t="s">
        <v>49</v>
      </c>
      <c r="B62" s="113"/>
      <c r="C62" s="111" t="s">
        <v>66</v>
      </c>
      <c r="D62" s="111"/>
      <c r="E62" s="2" t="s">
        <v>39</v>
      </c>
      <c r="F62" s="1">
        <v>1.5</v>
      </c>
      <c r="G62" s="33">
        <v>140</v>
      </c>
      <c r="H62" s="19">
        <f t="shared" si="4"/>
        <v>210</v>
      </c>
    </row>
    <row r="63" spans="1:8" x14ac:dyDescent="0.25">
      <c r="A63" s="25" t="s">
        <v>50</v>
      </c>
      <c r="B63" s="113"/>
      <c r="C63" s="119" t="s">
        <v>52</v>
      </c>
      <c r="D63" s="119"/>
      <c r="E63" s="22" t="s">
        <v>43</v>
      </c>
      <c r="F63" s="1">
        <v>5.5</v>
      </c>
      <c r="G63" s="33">
        <v>130</v>
      </c>
      <c r="H63" s="19">
        <f t="shared" si="4"/>
        <v>715</v>
      </c>
    </row>
    <row r="64" spans="1:8" x14ac:dyDescent="0.25">
      <c r="A64" s="25" t="s">
        <v>51</v>
      </c>
      <c r="B64" s="113"/>
      <c r="C64" s="111" t="s">
        <v>35</v>
      </c>
      <c r="D64" s="111"/>
      <c r="E64" s="2" t="s">
        <v>39</v>
      </c>
      <c r="F64" s="1">
        <v>5.5</v>
      </c>
      <c r="G64" s="33">
        <v>100</v>
      </c>
      <c r="H64" s="19">
        <f t="shared" si="4"/>
        <v>550</v>
      </c>
    </row>
    <row r="65" spans="1:8" x14ac:dyDescent="0.25">
      <c r="A65" s="25" t="s">
        <v>58</v>
      </c>
      <c r="B65" s="113"/>
      <c r="C65" s="111" t="s">
        <v>36</v>
      </c>
      <c r="D65" s="111"/>
      <c r="E65" s="2" t="s">
        <v>38</v>
      </c>
      <c r="F65" s="1">
        <v>0</v>
      </c>
      <c r="G65" s="33">
        <v>750</v>
      </c>
      <c r="H65" s="19">
        <f t="shared" si="4"/>
        <v>0</v>
      </c>
    </row>
    <row r="66" spans="1:8" x14ac:dyDescent="0.25">
      <c r="A66" s="25" t="s">
        <v>59</v>
      </c>
      <c r="B66" s="113"/>
      <c r="C66" s="115" t="s">
        <v>53</v>
      </c>
      <c r="D66" s="115"/>
      <c r="E66" s="22" t="s">
        <v>38</v>
      </c>
      <c r="F66" s="1">
        <v>1</v>
      </c>
      <c r="G66" s="37">
        <v>950</v>
      </c>
      <c r="H66" s="19">
        <f t="shared" si="4"/>
        <v>950</v>
      </c>
    </row>
    <row r="67" spans="1:8" x14ac:dyDescent="0.25">
      <c r="A67" s="25" t="s">
        <v>60</v>
      </c>
      <c r="B67" s="113"/>
      <c r="C67" s="115" t="s">
        <v>54</v>
      </c>
      <c r="D67" s="115"/>
      <c r="E67" s="22" t="s">
        <v>38</v>
      </c>
      <c r="F67" s="1">
        <v>1</v>
      </c>
      <c r="G67" s="34">
        <v>150</v>
      </c>
      <c r="H67" s="19">
        <f t="shared" si="4"/>
        <v>150</v>
      </c>
    </row>
    <row r="68" spans="1:8" x14ac:dyDescent="0.25">
      <c r="A68" s="25" t="s">
        <v>61</v>
      </c>
      <c r="B68" s="113"/>
      <c r="C68" s="116" t="s">
        <v>55</v>
      </c>
      <c r="D68" s="116"/>
      <c r="E68" s="24" t="s">
        <v>38</v>
      </c>
      <c r="F68" s="1">
        <v>1</v>
      </c>
      <c r="G68" s="35">
        <v>60</v>
      </c>
      <c r="H68" s="19">
        <f t="shared" si="4"/>
        <v>60</v>
      </c>
    </row>
    <row r="69" spans="1:8" x14ac:dyDescent="0.25">
      <c r="A69" s="25" t="s">
        <v>62</v>
      </c>
      <c r="B69" s="113"/>
      <c r="C69" s="116" t="s">
        <v>56</v>
      </c>
      <c r="D69" s="116"/>
      <c r="E69" s="24" t="s">
        <v>38</v>
      </c>
      <c r="F69" s="1">
        <v>0</v>
      </c>
      <c r="G69" s="35">
        <v>30</v>
      </c>
      <c r="H69" s="19">
        <f t="shared" si="4"/>
        <v>0</v>
      </c>
    </row>
    <row r="70" spans="1:8" ht="15.75" thickBot="1" x14ac:dyDescent="0.3">
      <c r="A70" s="25" t="s">
        <v>63</v>
      </c>
      <c r="B70" s="114"/>
      <c r="C70" s="117" t="s">
        <v>57</v>
      </c>
      <c r="D70" s="118"/>
      <c r="E70" s="26" t="s">
        <v>38</v>
      </c>
      <c r="F70" s="20">
        <v>0</v>
      </c>
      <c r="G70" s="36">
        <v>200</v>
      </c>
      <c r="H70" s="21">
        <f t="shared" si="4"/>
        <v>0</v>
      </c>
    </row>
    <row r="71" spans="1:8" ht="19.5" thickBot="1" x14ac:dyDescent="0.3">
      <c r="A71" s="106" t="s">
        <v>73</v>
      </c>
      <c r="B71" s="107"/>
      <c r="C71" s="107"/>
      <c r="D71" s="107"/>
      <c r="E71" s="107"/>
      <c r="F71" s="107"/>
      <c r="G71" s="107"/>
      <c r="H71" s="108"/>
    </row>
    <row r="72" spans="1:8" x14ac:dyDescent="0.25">
      <c r="A72" s="30" t="s">
        <v>47</v>
      </c>
      <c r="B72" s="112" t="s">
        <v>71</v>
      </c>
      <c r="C72" s="109" t="s">
        <v>64</v>
      </c>
      <c r="D72" s="110"/>
      <c r="E72" s="27" t="s">
        <v>38</v>
      </c>
      <c r="F72" s="28">
        <v>1</v>
      </c>
      <c r="G72" s="32">
        <v>1300</v>
      </c>
      <c r="H72" s="29">
        <f t="shared" ref="H72:H82" si="5">G72*F72</f>
        <v>1300</v>
      </c>
    </row>
    <row r="73" spans="1:8" x14ac:dyDescent="0.25">
      <c r="A73" s="25" t="s">
        <v>48</v>
      </c>
      <c r="B73" s="113"/>
      <c r="C73" s="111" t="s">
        <v>34</v>
      </c>
      <c r="D73" s="111"/>
      <c r="E73" s="2" t="s">
        <v>39</v>
      </c>
      <c r="F73" s="1">
        <v>0</v>
      </c>
      <c r="G73" s="33">
        <v>850</v>
      </c>
      <c r="H73" s="19">
        <f t="shared" si="5"/>
        <v>0</v>
      </c>
    </row>
    <row r="74" spans="1:8" x14ac:dyDescent="0.25">
      <c r="A74" s="25" t="s">
        <v>49</v>
      </c>
      <c r="B74" s="113"/>
      <c r="C74" s="111" t="s">
        <v>66</v>
      </c>
      <c r="D74" s="111"/>
      <c r="E74" s="2" t="s">
        <v>39</v>
      </c>
      <c r="F74" s="1">
        <v>0</v>
      </c>
      <c r="G74" s="33">
        <v>140</v>
      </c>
      <c r="H74" s="19">
        <f t="shared" si="5"/>
        <v>0</v>
      </c>
    </row>
    <row r="75" spans="1:8" x14ac:dyDescent="0.25">
      <c r="A75" s="25" t="s">
        <v>50</v>
      </c>
      <c r="B75" s="113"/>
      <c r="C75" s="119" t="s">
        <v>52</v>
      </c>
      <c r="D75" s="119"/>
      <c r="E75" s="22" t="s">
        <v>43</v>
      </c>
      <c r="F75" s="1">
        <v>5.84</v>
      </c>
      <c r="G75" s="33">
        <v>130</v>
      </c>
      <c r="H75" s="19">
        <f t="shared" si="5"/>
        <v>759.19999999999993</v>
      </c>
    </row>
    <row r="76" spans="1:8" x14ac:dyDescent="0.25">
      <c r="A76" s="25" t="s">
        <v>51</v>
      </c>
      <c r="B76" s="113"/>
      <c r="C76" s="111" t="s">
        <v>35</v>
      </c>
      <c r="D76" s="111"/>
      <c r="E76" s="2" t="s">
        <v>39</v>
      </c>
      <c r="F76" s="1">
        <v>6.15</v>
      </c>
      <c r="G76" s="33">
        <v>100</v>
      </c>
      <c r="H76" s="19">
        <f t="shared" si="5"/>
        <v>615</v>
      </c>
    </row>
    <row r="77" spans="1:8" x14ac:dyDescent="0.25">
      <c r="A77" s="25" t="s">
        <v>58</v>
      </c>
      <c r="B77" s="113"/>
      <c r="C77" s="111" t="s">
        <v>36</v>
      </c>
      <c r="D77" s="111"/>
      <c r="E77" s="2" t="s">
        <v>38</v>
      </c>
      <c r="F77" s="1">
        <v>1</v>
      </c>
      <c r="G77" s="33">
        <v>750</v>
      </c>
      <c r="H77" s="19">
        <f t="shared" si="5"/>
        <v>750</v>
      </c>
    </row>
    <row r="78" spans="1:8" x14ac:dyDescent="0.25">
      <c r="A78" s="25"/>
      <c r="B78" s="113"/>
      <c r="C78" s="115" t="s">
        <v>53</v>
      </c>
      <c r="D78" s="115"/>
      <c r="E78" s="22" t="s">
        <v>38</v>
      </c>
      <c r="F78" s="1">
        <v>0</v>
      </c>
      <c r="G78" s="37">
        <v>950</v>
      </c>
      <c r="H78" s="19">
        <f t="shared" si="5"/>
        <v>0</v>
      </c>
    </row>
    <row r="79" spans="1:8" x14ac:dyDescent="0.25">
      <c r="A79" s="25" t="s">
        <v>59</v>
      </c>
      <c r="B79" s="113"/>
      <c r="C79" s="115" t="s">
        <v>54</v>
      </c>
      <c r="D79" s="115"/>
      <c r="E79" s="22" t="s">
        <v>38</v>
      </c>
      <c r="F79" s="1">
        <v>1</v>
      </c>
      <c r="G79" s="34">
        <v>150</v>
      </c>
      <c r="H79" s="19">
        <f t="shared" si="5"/>
        <v>150</v>
      </c>
    </row>
    <row r="80" spans="1:8" x14ac:dyDescent="0.25">
      <c r="A80" s="25" t="s">
        <v>60</v>
      </c>
      <c r="B80" s="113"/>
      <c r="C80" s="116" t="s">
        <v>55</v>
      </c>
      <c r="D80" s="116"/>
      <c r="E80" s="24" t="s">
        <v>38</v>
      </c>
      <c r="F80" s="1">
        <v>1</v>
      </c>
      <c r="G80" s="35">
        <v>60</v>
      </c>
      <c r="H80" s="19">
        <f t="shared" si="5"/>
        <v>60</v>
      </c>
    </row>
    <row r="81" spans="1:8" x14ac:dyDescent="0.25">
      <c r="A81" s="25" t="s">
        <v>61</v>
      </c>
      <c r="B81" s="113"/>
      <c r="C81" s="116" t="s">
        <v>56</v>
      </c>
      <c r="D81" s="116"/>
      <c r="E81" s="24" t="s">
        <v>38</v>
      </c>
      <c r="F81" s="1">
        <v>0</v>
      </c>
      <c r="G81" s="35">
        <v>30</v>
      </c>
      <c r="H81" s="19">
        <f t="shared" si="5"/>
        <v>0</v>
      </c>
    </row>
    <row r="82" spans="1:8" ht="15.75" thickBot="1" x14ac:dyDescent="0.3">
      <c r="A82" s="31" t="s">
        <v>62</v>
      </c>
      <c r="B82" s="114"/>
      <c r="C82" s="117" t="s">
        <v>57</v>
      </c>
      <c r="D82" s="118"/>
      <c r="E82" s="26" t="s">
        <v>38</v>
      </c>
      <c r="F82" s="20">
        <v>0</v>
      </c>
      <c r="G82" s="36">
        <v>200</v>
      </c>
      <c r="H82" s="21">
        <f t="shared" si="5"/>
        <v>0</v>
      </c>
    </row>
    <row r="83" spans="1:8" ht="19.5" thickBot="1" x14ac:dyDescent="0.3">
      <c r="A83" s="106" t="s">
        <v>74</v>
      </c>
      <c r="B83" s="107"/>
      <c r="C83" s="107"/>
      <c r="D83" s="107"/>
      <c r="E83" s="107"/>
      <c r="F83" s="107"/>
      <c r="G83" s="107"/>
      <c r="H83" s="108"/>
    </row>
    <row r="84" spans="1:8" x14ac:dyDescent="0.25">
      <c r="A84" s="30" t="s">
        <v>47</v>
      </c>
      <c r="B84" s="112" t="s">
        <v>42</v>
      </c>
      <c r="C84" s="109" t="s">
        <v>69</v>
      </c>
      <c r="D84" s="110"/>
      <c r="E84" s="27" t="s">
        <v>38</v>
      </c>
      <c r="F84" s="28">
        <v>1</v>
      </c>
      <c r="G84" s="32">
        <v>1300</v>
      </c>
      <c r="H84" s="29">
        <f>G84*F84</f>
        <v>1300</v>
      </c>
    </row>
    <row r="85" spans="1:8" x14ac:dyDescent="0.25">
      <c r="A85" s="25" t="s">
        <v>48</v>
      </c>
      <c r="B85" s="113"/>
      <c r="C85" s="111" t="s">
        <v>34</v>
      </c>
      <c r="D85" s="111"/>
      <c r="E85" s="2" t="s">
        <v>39</v>
      </c>
      <c r="F85" s="1">
        <v>0</v>
      </c>
      <c r="G85" s="33">
        <v>850</v>
      </c>
      <c r="H85" s="19">
        <f t="shared" ref="H85:H94" si="6">G85*F85</f>
        <v>0</v>
      </c>
    </row>
    <row r="86" spans="1:8" x14ac:dyDescent="0.25">
      <c r="A86" s="25" t="s">
        <v>49</v>
      </c>
      <c r="B86" s="113"/>
      <c r="C86" s="111" t="s">
        <v>66</v>
      </c>
      <c r="D86" s="111"/>
      <c r="E86" s="2" t="s">
        <v>39</v>
      </c>
      <c r="F86" s="1">
        <v>0</v>
      </c>
      <c r="G86" s="33">
        <v>140</v>
      </c>
      <c r="H86" s="19">
        <f t="shared" si="6"/>
        <v>0</v>
      </c>
    </row>
    <row r="87" spans="1:8" x14ac:dyDescent="0.25">
      <c r="A87" s="25" t="s">
        <v>50</v>
      </c>
      <c r="B87" s="113"/>
      <c r="C87" s="119" t="s">
        <v>52</v>
      </c>
      <c r="D87" s="119"/>
      <c r="E87" s="22" t="s">
        <v>43</v>
      </c>
      <c r="F87" s="1">
        <v>3.1</v>
      </c>
      <c r="G87" s="33">
        <v>130</v>
      </c>
      <c r="H87" s="19">
        <f t="shared" si="6"/>
        <v>403</v>
      </c>
    </row>
    <row r="88" spans="1:8" x14ac:dyDescent="0.25">
      <c r="A88" s="25" t="s">
        <v>51</v>
      </c>
      <c r="B88" s="113"/>
      <c r="C88" s="111" t="s">
        <v>35</v>
      </c>
      <c r="D88" s="111"/>
      <c r="E88" s="2" t="s">
        <v>39</v>
      </c>
      <c r="F88" s="1">
        <v>4.2</v>
      </c>
      <c r="G88" s="33">
        <v>100</v>
      </c>
      <c r="H88" s="19">
        <f t="shared" si="6"/>
        <v>420</v>
      </c>
    </row>
    <row r="89" spans="1:8" x14ac:dyDescent="0.25">
      <c r="A89" s="25" t="s">
        <v>58</v>
      </c>
      <c r="B89" s="113"/>
      <c r="C89" s="111" t="s">
        <v>36</v>
      </c>
      <c r="D89" s="111"/>
      <c r="E89" s="2" t="s">
        <v>38</v>
      </c>
      <c r="F89" s="1">
        <v>1</v>
      </c>
      <c r="G89" s="33">
        <v>750</v>
      </c>
      <c r="H89" s="19">
        <f t="shared" si="6"/>
        <v>750</v>
      </c>
    </row>
    <row r="90" spans="1:8" x14ac:dyDescent="0.25">
      <c r="A90" s="25" t="s">
        <v>59</v>
      </c>
      <c r="B90" s="113"/>
      <c r="C90" s="115" t="s">
        <v>53</v>
      </c>
      <c r="D90" s="115"/>
      <c r="E90" s="22" t="s">
        <v>38</v>
      </c>
      <c r="F90" s="1">
        <v>0</v>
      </c>
      <c r="G90" s="37">
        <v>950</v>
      </c>
      <c r="H90" s="19">
        <f t="shared" si="6"/>
        <v>0</v>
      </c>
    </row>
    <row r="91" spans="1:8" x14ac:dyDescent="0.25">
      <c r="A91" s="25" t="s">
        <v>60</v>
      </c>
      <c r="B91" s="113"/>
      <c r="C91" s="115" t="s">
        <v>54</v>
      </c>
      <c r="D91" s="115"/>
      <c r="E91" s="22" t="s">
        <v>38</v>
      </c>
      <c r="F91" s="1">
        <v>1</v>
      </c>
      <c r="G91" s="34">
        <v>150</v>
      </c>
      <c r="H91" s="19">
        <f t="shared" si="6"/>
        <v>150</v>
      </c>
    </row>
    <row r="92" spans="1:8" x14ac:dyDescent="0.25">
      <c r="A92" s="25" t="s">
        <v>61</v>
      </c>
      <c r="B92" s="113"/>
      <c r="C92" s="116" t="s">
        <v>55</v>
      </c>
      <c r="D92" s="116"/>
      <c r="E92" s="24" t="s">
        <v>38</v>
      </c>
      <c r="F92" s="1">
        <v>1</v>
      </c>
      <c r="G92" s="35">
        <v>60</v>
      </c>
      <c r="H92" s="19">
        <f t="shared" si="6"/>
        <v>60</v>
      </c>
    </row>
    <row r="93" spans="1:8" x14ac:dyDescent="0.25">
      <c r="A93" s="25" t="s">
        <v>62</v>
      </c>
      <c r="B93" s="113"/>
      <c r="C93" s="116" t="s">
        <v>56</v>
      </c>
      <c r="D93" s="116"/>
      <c r="E93" s="24" t="s">
        <v>38</v>
      </c>
      <c r="F93" s="1">
        <v>2.76</v>
      </c>
      <c r="G93" s="35">
        <v>30</v>
      </c>
      <c r="H93" s="19">
        <f t="shared" si="6"/>
        <v>82.8</v>
      </c>
    </row>
    <row r="94" spans="1:8" ht="15.75" thickBot="1" x14ac:dyDescent="0.3">
      <c r="A94" s="25" t="s">
        <v>63</v>
      </c>
      <c r="B94" s="114"/>
      <c r="C94" s="117" t="s">
        <v>57</v>
      </c>
      <c r="D94" s="118"/>
      <c r="E94" s="26" t="s">
        <v>38</v>
      </c>
      <c r="F94" s="20">
        <v>1.5</v>
      </c>
      <c r="G94" s="36">
        <v>200</v>
      </c>
      <c r="H94" s="21">
        <f t="shared" si="6"/>
        <v>300</v>
      </c>
    </row>
    <row r="95" spans="1:8" ht="19.5" thickBot="1" x14ac:dyDescent="0.3">
      <c r="A95" s="106" t="s">
        <v>75</v>
      </c>
      <c r="B95" s="107"/>
      <c r="C95" s="107"/>
      <c r="D95" s="107"/>
      <c r="E95" s="107"/>
      <c r="F95" s="107"/>
      <c r="G95" s="107"/>
      <c r="H95" s="108"/>
    </row>
    <row r="96" spans="1:8" x14ac:dyDescent="0.25">
      <c r="A96" s="30" t="s">
        <v>47</v>
      </c>
      <c r="B96" s="112" t="s">
        <v>45</v>
      </c>
      <c r="C96" s="109" t="s">
        <v>64</v>
      </c>
      <c r="D96" s="110"/>
      <c r="E96" s="27" t="s">
        <v>38</v>
      </c>
      <c r="F96" s="28">
        <v>1</v>
      </c>
      <c r="G96" s="32">
        <v>1300</v>
      </c>
      <c r="H96" s="29">
        <f>G96*F96</f>
        <v>1300</v>
      </c>
    </row>
    <row r="97" spans="1:8" x14ac:dyDescent="0.25">
      <c r="A97" s="25" t="s">
        <v>48</v>
      </c>
      <c r="B97" s="113"/>
      <c r="C97" s="111" t="s">
        <v>34</v>
      </c>
      <c r="D97" s="111"/>
      <c r="E97" s="2" t="s">
        <v>39</v>
      </c>
      <c r="F97" s="1">
        <v>0</v>
      </c>
      <c r="G97" s="33">
        <v>850</v>
      </c>
      <c r="H97" s="19">
        <f t="shared" ref="H97:H106" si="7">G97*F97</f>
        <v>0</v>
      </c>
    </row>
    <row r="98" spans="1:8" x14ac:dyDescent="0.25">
      <c r="A98" s="25" t="s">
        <v>49</v>
      </c>
      <c r="B98" s="113"/>
      <c r="C98" s="111" t="s">
        <v>66</v>
      </c>
      <c r="D98" s="111"/>
      <c r="E98" s="2" t="s">
        <v>39</v>
      </c>
      <c r="F98" s="1">
        <v>0</v>
      </c>
      <c r="G98" s="33">
        <v>140</v>
      </c>
      <c r="H98" s="19">
        <f t="shared" si="7"/>
        <v>0</v>
      </c>
    </row>
    <row r="99" spans="1:8" x14ac:dyDescent="0.25">
      <c r="A99" s="25" t="s">
        <v>50</v>
      </c>
      <c r="B99" s="113"/>
      <c r="C99" s="119" t="s">
        <v>52</v>
      </c>
      <c r="D99" s="119"/>
      <c r="E99" s="22" t="s">
        <v>43</v>
      </c>
      <c r="F99" s="1">
        <v>3.3</v>
      </c>
      <c r="G99" s="33">
        <v>130</v>
      </c>
      <c r="H99" s="19">
        <f t="shared" si="7"/>
        <v>429</v>
      </c>
    </row>
    <row r="100" spans="1:8" x14ac:dyDescent="0.25">
      <c r="A100" s="25" t="s">
        <v>51</v>
      </c>
      <c r="B100" s="113"/>
      <c r="C100" s="111" t="s">
        <v>35</v>
      </c>
      <c r="D100" s="111"/>
      <c r="E100" s="2" t="s">
        <v>39</v>
      </c>
      <c r="F100" s="1">
        <v>5.5</v>
      </c>
      <c r="G100" s="33">
        <v>100</v>
      </c>
      <c r="H100" s="19">
        <f t="shared" si="7"/>
        <v>550</v>
      </c>
    </row>
    <row r="101" spans="1:8" x14ac:dyDescent="0.25">
      <c r="A101" s="25" t="s">
        <v>58</v>
      </c>
      <c r="B101" s="113"/>
      <c r="C101" s="111" t="s">
        <v>36</v>
      </c>
      <c r="D101" s="111"/>
      <c r="E101" s="2" t="s">
        <v>38</v>
      </c>
      <c r="F101" s="1">
        <v>0</v>
      </c>
      <c r="G101" s="33">
        <v>750</v>
      </c>
      <c r="H101" s="19">
        <f t="shared" si="7"/>
        <v>0</v>
      </c>
    </row>
    <row r="102" spans="1:8" x14ac:dyDescent="0.25">
      <c r="A102" s="25" t="s">
        <v>59</v>
      </c>
      <c r="B102" s="113"/>
      <c r="C102" s="115" t="s">
        <v>53</v>
      </c>
      <c r="D102" s="115"/>
      <c r="E102" s="22" t="s">
        <v>38</v>
      </c>
      <c r="F102" s="1">
        <v>1</v>
      </c>
      <c r="G102" s="37">
        <v>950</v>
      </c>
      <c r="H102" s="19">
        <f t="shared" si="7"/>
        <v>950</v>
      </c>
    </row>
    <row r="103" spans="1:8" x14ac:dyDescent="0.25">
      <c r="A103" s="25" t="s">
        <v>60</v>
      </c>
      <c r="B103" s="113"/>
      <c r="C103" s="115" t="s">
        <v>54</v>
      </c>
      <c r="D103" s="115"/>
      <c r="E103" s="22" t="s">
        <v>38</v>
      </c>
      <c r="F103" s="1">
        <v>1</v>
      </c>
      <c r="G103" s="34">
        <v>150</v>
      </c>
      <c r="H103" s="19">
        <f t="shared" si="7"/>
        <v>150</v>
      </c>
    </row>
    <row r="104" spans="1:8" x14ac:dyDescent="0.25">
      <c r="A104" s="25" t="s">
        <v>61</v>
      </c>
      <c r="B104" s="113"/>
      <c r="C104" s="116" t="s">
        <v>55</v>
      </c>
      <c r="D104" s="116"/>
      <c r="E104" s="24" t="s">
        <v>38</v>
      </c>
      <c r="F104" s="1">
        <v>1</v>
      </c>
      <c r="G104" s="35">
        <v>60</v>
      </c>
      <c r="H104" s="19">
        <f t="shared" si="7"/>
        <v>60</v>
      </c>
    </row>
    <row r="105" spans="1:8" x14ac:dyDescent="0.25">
      <c r="A105" s="25" t="s">
        <v>62</v>
      </c>
      <c r="B105" s="113"/>
      <c r="C105" s="116" t="s">
        <v>56</v>
      </c>
      <c r="D105" s="116"/>
      <c r="E105" s="24" t="s">
        <v>38</v>
      </c>
      <c r="F105" s="1">
        <v>0</v>
      </c>
      <c r="G105" s="35">
        <v>30</v>
      </c>
      <c r="H105" s="19">
        <f t="shared" si="7"/>
        <v>0</v>
      </c>
    </row>
    <row r="106" spans="1:8" ht="15.75" thickBot="1" x14ac:dyDescent="0.3">
      <c r="A106" s="25" t="s">
        <v>63</v>
      </c>
      <c r="B106" s="114"/>
      <c r="C106" s="117" t="s">
        <v>57</v>
      </c>
      <c r="D106" s="118"/>
      <c r="E106" s="26" t="s">
        <v>38</v>
      </c>
      <c r="F106" s="20">
        <v>0</v>
      </c>
      <c r="G106" s="36">
        <v>200</v>
      </c>
      <c r="H106" s="21">
        <f t="shared" si="7"/>
        <v>0</v>
      </c>
    </row>
    <row r="107" spans="1:8" ht="19.5" thickBot="1" x14ac:dyDescent="0.3">
      <c r="A107" s="106" t="s">
        <v>76</v>
      </c>
      <c r="B107" s="107"/>
      <c r="C107" s="107"/>
      <c r="D107" s="107"/>
      <c r="E107" s="107"/>
      <c r="F107" s="107"/>
      <c r="G107" s="107"/>
      <c r="H107" s="108"/>
    </row>
    <row r="108" spans="1:8" x14ac:dyDescent="0.25">
      <c r="A108" s="30" t="s">
        <v>47</v>
      </c>
      <c r="B108" s="112" t="s">
        <v>71</v>
      </c>
      <c r="C108" s="109" t="s">
        <v>64</v>
      </c>
      <c r="D108" s="110"/>
      <c r="E108" s="27" t="s">
        <v>38</v>
      </c>
      <c r="F108" s="28">
        <v>1</v>
      </c>
      <c r="G108" s="32">
        <v>1300</v>
      </c>
      <c r="H108" s="29">
        <f t="shared" ref="H108:H118" si="8">G108*F108</f>
        <v>1300</v>
      </c>
    </row>
    <row r="109" spans="1:8" x14ac:dyDescent="0.25">
      <c r="A109" s="25" t="s">
        <v>48</v>
      </c>
      <c r="B109" s="113"/>
      <c r="C109" s="111" t="s">
        <v>34</v>
      </c>
      <c r="D109" s="111"/>
      <c r="E109" s="2" t="s">
        <v>39</v>
      </c>
      <c r="F109" s="1">
        <v>0</v>
      </c>
      <c r="G109" s="33">
        <v>850</v>
      </c>
      <c r="H109" s="19">
        <f t="shared" si="8"/>
        <v>0</v>
      </c>
    </row>
    <row r="110" spans="1:8" x14ac:dyDescent="0.25">
      <c r="A110" s="25" t="s">
        <v>49</v>
      </c>
      <c r="B110" s="113"/>
      <c r="C110" s="111" t="s">
        <v>66</v>
      </c>
      <c r="D110" s="111"/>
      <c r="E110" s="2" t="s">
        <v>39</v>
      </c>
      <c r="F110" s="1">
        <v>0</v>
      </c>
      <c r="G110" s="33">
        <v>140</v>
      </c>
      <c r="H110" s="19">
        <f t="shared" si="8"/>
        <v>0</v>
      </c>
    </row>
    <row r="111" spans="1:8" x14ac:dyDescent="0.25">
      <c r="A111" s="25" t="s">
        <v>50</v>
      </c>
      <c r="B111" s="113"/>
      <c r="C111" s="119" t="s">
        <v>52</v>
      </c>
      <c r="D111" s="119"/>
      <c r="E111" s="22" t="s">
        <v>43</v>
      </c>
      <c r="F111" s="1">
        <v>2.15</v>
      </c>
      <c r="G111" s="33">
        <v>130</v>
      </c>
      <c r="H111" s="19">
        <f t="shared" si="8"/>
        <v>279.5</v>
      </c>
    </row>
    <row r="112" spans="1:8" x14ac:dyDescent="0.25">
      <c r="A112" s="25" t="s">
        <v>51</v>
      </c>
      <c r="B112" s="113"/>
      <c r="C112" s="111" t="s">
        <v>35</v>
      </c>
      <c r="D112" s="111"/>
      <c r="E112" s="2" t="s">
        <v>39</v>
      </c>
      <c r="F112" s="1">
        <v>7.25</v>
      </c>
      <c r="G112" s="33">
        <v>100</v>
      </c>
      <c r="H112" s="19">
        <f t="shared" si="8"/>
        <v>725</v>
      </c>
    </row>
    <row r="113" spans="1:8" x14ac:dyDescent="0.25">
      <c r="A113" s="25" t="s">
        <v>58</v>
      </c>
      <c r="B113" s="113"/>
      <c r="C113" s="111" t="s">
        <v>36</v>
      </c>
      <c r="D113" s="111"/>
      <c r="E113" s="2" t="s">
        <v>38</v>
      </c>
      <c r="F113" s="1">
        <v>0</v>
      </c>
      <c r="G113" s="33">
        <v>750</v>
      </c>
      <c r="H113" s="19">
        <f t="shared" si="8"/>
        <v>0</v>
      </c>
    </row>
    <row r="114" spans="1:8" x14ac:dyDescent="0.25">
      <c r="A114" s="25"/>
      <c r="B114" s="113"/>
      <c r="C114" s="115" t="s">
        <v>53</v>
      </c>
      <c r="D114" s="115"/>
      <c r="E114" s="22" t="s">
        <v>38</v>
      </c>
      <c r="F114" s="1">
        <v>1</v>
      </c>
      <c r="G114" s="37">
        <v>950</v>
      </c>
      <c r="H114" s="19">
        <f t="shared" si="8"/>
        <v>950</v>
      </c>
    </row>
    <row r="115" spans="1:8" x14ac:dyDescent="0.25">
      <c r="A115" s="25" t="s">
        <v>59</v>
      </c>
      <c r="B115" s="113"/>
      <c r="C115" s="115" t="s">
        <v>54</v>
      </c>
      <c r="D115" s="115"/>
      <c r="E115" s="22" t="s">
        <v>38</v>
      </c>
      <c r="F115" s="1">
        <v>1</v>
      </c>
      <c r="G115" s="34">
        <v>150</v>
      </c>
      <c r="H115" s="19">
        <f t="shared" si="8"/>
        <v>150</v>
      </c>
    </row>
    <row r="116" spans="1:8" x14ac:dyDescent="0.25">
      <c r="A116" s="25" t="s">
        <v>60</v>
      </c>
      <c r="B116" s="113"/>
      <c r="C116" s="116" t="s">
        <v>55</v>
      </c>
      <c r="D116" s="116"/>
      <c r="E116" s="24" t="s">
        <v>38</v>
      </c>
      <c r="F116" s="1">
        <v>1</v>
      </c>
      <c r="G116" s="35">
        <v>60</v>
      </c>
      <c r="H116" s="19">
        <f t="shared" si="8"/>
        <v>60</v>
      </c>
    </row>
    <row r="117" spans="1:8" x14ac:dyDescent="0.25">
      <c r="A117" s="25" t="s">
        <v>61</v>
      </c>
      <c r="B117" s="113"/>
      <c r="C117" s="116" t="s">
        <v>56</v>
      </c>
      <c r="D117" s="116"/>
      <c r="E117" s="24" t="s">
        <v>38</v>
      </c>
      <c r="F117" s="1">
        <v>2.76</v>
      </c>
      <c r="G117" s="35">
        <v>30</v>
      </c>
      <c r="H117" s="19">
        <f t="shared" si="8"/>
        <v>82.8</v>
      </c>
    </row>
    <row r="118" spans="1:8" ht="15.75" thickBot="1" x14ac:dyDescent="0.3">
      <c r="A118" s="31" t="s">
        <v>62</v>
      </c>
      <c r="B118" s="114"/>
      <c r="C118" s="117" t="s">
        <v>57</v>
      </c>
      <c r="D118" s="118"/>
      <c r="E118" s="26" t="s">
        <v>38</v>
      </c>
      <c r="F118" s="20">
        <v>1.5</v>
      </c>
      <c r="G118" s="36">
        <v>200</v>
      </c>
      <c r="H118" s="21">
        <f t="shared" si="8"/>
        <v>300</v>
      </c>
    </row>
    <row r="119" spans="1:8" ht="19.5" thickBot="1" x14ac:dyDescent="0.3">
      <c r="A119" s="106" t="s">
        <v>77</v>
      </c>
      <c r="B119" s="107"/>
      <c r="C119" s="107"/>
      <c r="D119" s="107"/>
      <c r="E119" s="107"/>
      <c r="F119" s="107"/>
      <c r="G119" s="107"/>
      <c r="H119" s="108"/>
    </row>
    <row r="120" spans="1:8" x14ac:dyDescent="0.25">
      <c r="A120" s="30" t="s">
        <v>47</v>
      </c>
      <c r="B120" s="112" t="s">
        <v>42</v>
      </c>
      <c r="C120" s="109" t="s">
        <v>69</v>
      </c>
      <c r="D120" s="110"/>
      <c r="E120" s="27" t="s">
        <v>38</v>
      </c>
      <c r="F120" s="28">
        <v>1</v>
      </c>
      <c r="G120" s="32">
        <v>1300</v>
      </c>
      <c r="H120" s="29">
        <f>G120*F120</f>
        <v>1300</v>
      </c>
    </row>
    <row r="121" spans="1:8" x14ac:dyDescent="0.25">
      <c r="A121" s="25" t="s">
        <v>48</v>
      </c>
      <c r="B121" s="113"/>
      <c r="C121" s="111" t="s">
        <v>34</v>
      </c>
      <c r="D121" s="111"/>
      <c r="E121" s="2" t="s">
        <v>39</v>
      </c>
      <c r="F121" s="1">
        <v>1.53</v>
      </c>
      <c r="G121" s="33">
        <v>850</v>
      </c>
      <c r="H121" s="19">
        <f t="shared" ref="H121:H130" si="9">G121*F121</f>
        <v>1300.5</v>
      </c>
    </row>
    <row r="122" spans="1:8" x14ac:dyDescent="0.25">
      <c r="A122" s="25" t="s">
        <v>49</v>
      </c>
      <c r="B122" s="113"/>
      <c r="C122" s="111" t="s">
        <v>66</v>
      </c>
      <c r="D122" s="111"/>
      <c r="E122" s="2" t="s">
        <v>39</v>
      </c>
      <c r="F122" s="1">
        <v>3.1</v>
      </c>
      <c r="G122" s="33">
        <v>140</v>
      </c>
      <c r="H122" s="19">
        <f t="shared" si="9"/>
        <v>434</v>
      </c>
    </row>
    <row r="123" spans="1:8" x14ac:dyDescent="0.25">
      <c r="A123" s="25" t="s">
        <v>50</v>
      </c>
      <c r="B123" s="113"/>
      <c r="C123" s="119" t="s">
        <v>52</v>
      </c>
      <c r="D123" s="119"/>
      <c r="E123" s="22" t="s">
        <v>43</v>
      </c>
      <c r="F123" s="1">
        <v>5.53</v>
      </c>
      <c r="G123" s="33">
        <v>130</v>
      </c>
      <c r="H123" s="19">
        <f t="shared" si="9"/>
        <v>718.9</v>
      </c>
    </row>
    <row r="124" spans="1:8" x14ac:dyDescent="0.25">
      <c r="A124" s="25" t="s">
        <v>51</v>
      </c>
      <c r="B124" s="113"/>
      <c r="C124" s="111" t="s">
        <v>35</v>
      </c>
      <c r="D124" s="111"/>
      <c r="E124" s="2" t="s">
        <v>39</v>
      </c>
      <c r="F124" s="1">
        <v>5.7</v>
      </c>
      <c r="G124" s="33">
        <v>100</v>
      </c>
      <c r="H124" s="19">
        <f t="shared" si="9"/>
        <v>570</v>
      </c>
    </row>
    <row r="125" spans="1:8" x14ac:dyDescent="0.25">
      <c r="A125" s="25" t="s">
        <v>58</v>
      </c>
      <c r="B125" s="113"/>
      <c r="C125" s="111" t="s">
        <v>36</v>
      </c>
      <c r="D125" s="111"/>
      <c r="E125" s="2" t="s">
        <v>38</v>
      </c>
      <c r="F125" s="1">
        <v>1</v>
      </c>
      <c r="G125" s="33">
        <v>750</v>
      </c>
      <c r="H125" s="19">
        <f t="shared" si="9"/>
        <v>750</v>
      </c>
    </row>
    <row r="126" spans="1:8" x14ac:dyDescent="0.25">
      <c r="A126" s="25" t="s">
        <v>59</v>
      </c>
      <c r="B126" s="113"/>
      <c r="C126" s="115" t="s">
        <v>53</v>
      </c>
      <c r="D126" s="115"/>
      <c r="E126" s="22" t="s">
        <v>38</v>
      </c>
      <c r="F126" s="1">
        <v>0</v>
      </c>
      <c r="G126" s="37">
        <v>950</v>
      </c>
      <c r="H126" s="19">
        <f t="shared" si="9"/>
        <v>0</v>
      </c>
    </row>
    <row r="127" spans="1:8" x14ac:dyDescent="0.25">
      <c r="A127" s="25" t="s">
        <v>60</v>
      </c>
      <c r="B127" s="113"/>
      <c r="C127" s="115" t="s">
        <v>54</v>
      </c>
      <c r="D127" s="115"/>
      <c r="E127" s="22" t="s">
        <v>38</v>
      </c>
      <c r="F127" s="1">
        <v>1</v>
      </c>
      <c r="G127" s="34">
        <v>150</v>
      </c>
      <c r="H127" s="19">
        <f t="shared" si="9"/>
        <v>150</v>
      </c>
    </row>
    <row r="128" spans="1:8" x14ac:dyDescent="0.25">
      <c r="A128" s="25" t="s">
        <v>61</v>
      </c>
      <c r="B128" s="113"/>
      <c r="C128" s="116" t="s">
        <v>55</v>
      </c>
      <c r="D128" s="116"/>
      <c r="E128" s="24" t="s">
        <v>38</v>
      </c>
      <c r="F128" s="1">
        <v>1</v>
      </c>
      <c r="G128" s="35">
        <v>60</v>
      </c>
      <c r="H128" s="19">
        <f t="shared" si="9"/>
        <v>60</v>
      </c>
    </row>
    <row r="129" spans="1:8" x14ac:dyDescent="0.25">
      <c r="A129" s="25" t="s">
        <v>62</v>
      </c>
      <c r="B129" s="113"/>
      <c r="C129" s="116" t="s">
        <v>56</v>
      </c>
      <c r="D129" s="116"/>
      <c r="E129" s="24" t="s">
        <v>38</v>
      </c>
      <c r="F129" s="1">
        <v>0</v>
      </c>
      <c r="G129" s="35">
        <v>30</v>
      </c>
      <c r="H129" s="19">
        <f t="shared" si="9"/>
        <v>0</v>
      </c>
    </row>
    <row r="130" spans="1:8" ht="15.75" thickBot="1" x14ac:dyDescent="0.3">
      <c r="A130" s="25" t="s">
        <v>63</v>
      </c>
      <c r="B130" s="114"/>
      <c r="C130" s="117" t="s">
        <v>57</v>
      </c>
      <c r="D130" s="118"/>
      <c r="E130" s="26" t="s">
        <v>38</v>
      </c>
      <c r="F130" s="20">
        <v>1</v>
      </c>
      <c r="G130" s="36">
        <v>200</v>
      </c>
      <c r="H130" s="21">
        <f t="shared" si="9"/>
        <v>200</v>
      </c>
    </row>
    <row r="131" spans="1:8" ht="19.5" thickBot="1" x14ac:dyDescent="0.3">
      <c r="A131" s="106" t="s">
        <v>78</v>
      </c>
      <c r="B131" s="107"/>
      <c r="C131" s="107"/>
      <c r="D131" s="107"/>
      <c r="E131" s="107"/>
      <c r="F131" s="107"/>
      <c r="G131" s="107"/>
      <c r="H131" s="108"/>
    </row>
    <row r="132" spans="1:8" x14ac:dyDescent="0.25">
      <c r="A132" s="30" t="s">
        <v>47</v>
      </c>
      <c r="B132" s="112" t="s">
        <v>45</v>
      </c>
      <c r="C132" s="109" t="s">
        <v>64</v>
      </c>
      <c r="D132" s="110"/>
      <c r="E132" s="27" t="s">
        <v>38</v>
      </c>
      <c r="F132" s="28">
        <v>1</v>
      </c>
      <c r="G132" s="32">
        <v>1300</v>
      </c>
      <c r="H132" s="29">
        <f>G132*F132</f>
        <v>1300</v>
      </c>
    </row>
    <row r="133" spans="1:8" x14ac:dyDescent="0.25">
      <c r="A133" s="25" t="s">
        <v>48</v>
      </c>
      <c r="B133" s="113"/>
      <c r="C133" s="111" t="s">
        <v>34</v>
      </c>
      <c r="D133" s="111"/>
      <c r="E133" s="2" t="s">
        <v>39</v>
      </c>
      <c r="F133" s="1">
        <v>0</v>
      </c>
      <c r="G133" s="33">
        <v>850</v>
      </c>
      <c r="H133" s="19">
        <f t="shared" ref="H133:H142" si="10">G133*F133</f>
        <v>0</v>
      </c>
    </row>
    <row r="134" spans="1:8" x14ac:dyDescent="0.25">
      <c r="A134" s="25" t="s">
        <v>49</v>
      </c>
      <c r="B134" s="113"/>
      <c r="C134" s="111" t="s">
        <v>66</v>
      </c>
      <c r="D134" s="111"/>
      <c r="E134" s="2" t="s">
        <v>39</v>
      </c>
      <c r="F134" s="1">
        <v>0</v>
      </c>
      <c r="G134" s="33">
        <v>140</v>
      </c>
      <c r="H134" s="19">
        <f t="shared" si="10"/>
        <v>0</v>
      </c>
    </row>
    <row r="135" spans="1:8" x14ac:dyDescent="0.25">
      <c r="A135" s="25" t="s">
        <v>50</v>
      </c>
      <c r="B135" s="113"/>
      <c r="C135" s="119" t="s">
        <v>52</v>
      </c>
      <c r="D135" s="119"/>
      <c r="E135" s="22" t="s">
        <v>43</v>
      </c>
      <c r="F135" s="1">
        <v>3.1</v>
      </c>
      <c r="G135" s="33">
        <v>130</v>
      </c>
      <c r="H135" s="19">
        <f t="shared" si="10"/>
        <v>403</v>
      </c>
    </row>
    <row r="136" spans="1:8" x14ac:dyDescent="0.25">
      <c r="A136" s="25" t="s">
        <v>51</v>
      </c>
      <c r="B136" s="113"/>
      <c r="C136" s="111" t="s">
        <v>35</v>
      </c>
      <c r="D136" s="111"/>
      <c r="E136" s="2" t="s">
        <v>39</v>
      </c>
      <c r="F136" s="1">
        <v>4.2</v>
      </c>
      <c r="G136" s="33">
        <v>100</v>
      </c>
      <c r="H136" s="19">
        <f t="shared" si="10"/>
        <v>420</v>
      </c>
    </row>
    <row r="137" spans="1:8" x14ac:dyDescent="0.25">
      <c r="A137" s="25" t="s">
        <v>58</v>
      </c>
      <c r="B137" s="113"/>
      <c r="C137" s="111" t="s">
        <v>36</v>
      </c>
      <c r="D137" s="111"/>
      <c r="E137" s="2" t="s">
        <v>38</v>
      </c>
      <c r="F137" s="1">
        <v>0</v>
      </c>
      <c r="G137" s="33">
        <v>750</v>
      </c>
      <c r="H137" s="19">
        <f t="shared" si="10"/>
        <v>0</v>
      </c>
    </row>
    <row r="138" spans="1:8" x14ac:dyDescent="0.25">
      <c r="A138" s="25" t="s">
        <v>59</v>
      </c>
      <c r="B138" s="113"/>
      <c r="C138" s="115" t="s">
        <v>53</v>
      </c>
      <c r="D138" s="115"/>
      <c r="E138" s="22" t="s">
        <v>38</v>
      </c>
      <c r="F138" s="1">
        <v>1</v>
      </c>
      <c r="G138" s="37">
        <v>950</v>
      </c>
      <c r="H138" s="19">
        <f t="shared" si="10"/>
        <v>950</v>
      </c>
    </row>
    <row r="139" spans="1:8" x14ac:dyDescent="0.25">
      <c r="A139" s="25" t="s">
        <v>60</v>
      </c>
      <c r="B139" s="113"/>
      <c r="C139" s="115" t="s">
        <v>54</v>
      </c>
      <c r="D139" s="115"/>
      <c r="E139" s="22" t="s">
        <v>38</v>
      </c>
      <c r="F139" s="1">
        <v>1</v>
      </c>
      <c r="G139" s="34">
        <v>150</v>
      </c>
      <c r="H139" s="19">
        <f t="shared" si="10"/>
        <v>150</v>
      </c>
    </row>
    <row r="140" spans="1:8" x14ac:dyDescent="0.25">
      <c r="A140" s="25" t="s">
        <v>61</v>
      </c>
      <c r="B140" s="113"/>
      <c r="C140" s="116" t="s">
        <v>55</v>
      </c>
      <c r="D140" s="116"/>
      <c r="E140" s="24" t="s">
        <v>38</v>
      </c>
      <c r="F140" s="1">
        <v>1</v>
      </c>
      <c r="G140" s="35">
        <v>60</v>
      </c>
      <c r="H140" s="19">
        <f t="shared" si="10"/>
        <v>60</v>
      </c>
    </row>
    <row r="141" spans="1:8" x14ac:dyDescent="0.25">
      <c r="A141" s="25" t="s">
        <v>62</v>
      </c>
      <c r="B141" s="113"/>
      <c r="C141" s="116" t="s">
        <v>56</v>
      </c>
      <c r="D141" s="116"/>
      <c r="E141" s="24" t="s">
        <v>38</v>
      </c>
      <c r="F141" s="1">
        <v>0</v>
      </c>
      <c r="G141" s="35">
        <v>30</v>
      </c>
      <c r="H141" s="19">
        <f t="shared" si="10"/>
        <v>0</v>
      </c>
    </row>
    <row r="142" spans="1:8" ht="15.75" thickBot="1" x14ac:dyDescent="0.3">
      <c r="A142" s="25" t="s">
        <v>63</v>
      </c>
      <c r="B142" s="114"/>
      <c r="C142" s="117" t="s">
        <v>57</v>
      </c>
      <c r="D142" s="118"/>
      <c r="E142" s="26" t="s">
        <v>38</v>
      </c>
      <c r="F142" s="20">
        <v>0</v>
      </c>
      <c r="G142" s="36">
        <v>200</v>
      </c>
      <c r="H142" s="21">
        <f t="shared" si="10"/>
        <v>0</v>
      </c>
    </row>
    <row r="143" spans="1:8" ht="19.5" thickBot="1" x14ac:dyDescent="0.3">
      <c r="A143" s="106" t="s">
        <v>79</v>
      </c>
      <c r="B143" s="107"/>
      <c r="C143" s="107"/>
      <c r="D143" s="107"/>
      <c r="E143" s="107"/>
      <c r="F143" s="107"/>
      <c r="G143" s="107"/>
      <c r="H143" s="108"/>
    </row>
    <row r="144" spans="1:8" x14ac:dyDescent="0.25">
      <c r="A144" s="30" t="s">
        <v>47</v>
      </c>
      <c r="B144" s="112" t="s">
        <v>140</v>
      </c>
      <c r="C144" s="109" t="s">
        <v>64</v>
      </c>
      <c r="D144" s="110"/>
      <c r="E144" s="27" t="s">
        <v>38</v>
      </c>
      <c r="F144" s="28">
        <v>1</v>
      </c>
      <c r="G144" s="32">
        <v>1300</v>
      </c>
      <c r="H144" s="29">
        <f t="shared" ref="H144:H154" si="11">G144*F144</f>
        <v>1300</v>
      </c>
    </row>
    <row r="145" spans="1:8" x14ac:dyDescent="0.25">
      <c r="A145" s="25" t="s">
        <v>48</v>
      </c>
      <c r="B145" s="113"/>
      <c r="C145" s="111" t="s">
        <v>34</v>
      </c>
      <c r="D145" s="111"/>
      <c r="E145" s="2" t="s">
        <v>39</v>
      </c>
      <c r="F145" s="1">
        <v>0</v>
      </c>
      <c r="G145" s="33">
        <v>850</v>
      </c>
      <c r="H145" s="19">
        <f t="shared" si="11"/>
        <v>0</v>
      </c>
    </row>
    <row r="146" spans="1:8" x14ac:dyDescent="0.25">
      <c r="A146" s="25" t="s">
        <v>49</v>
      </c>
      <c r="B146" s="113"/>
      <c r="C146" s="111" t="s">
        <v>66</v>
      </c>
      <c r="D146" s="111"/>
      <c r="E146" s="2" t="s">
        <v>39</v>
      </c>
      <c r="F146" s="1">
        <v>0.43</v>
      </c>
      <c r="G146" s="33">
        <v>140</v>
      </c>
      <c r="H146" s="19">
        <f t="shared" si="11"/>
        <v>60.199999999999996</v>
      </c>
    </row>
    <row r="147" spans="1:8" x14ac:dyDescent="0.25">
      <c r="A147" s="25" t="s">
        <v>50</v>
      </c>
      <c r="B147" s="113"/>
      <c r="C147" s="119" t="s">
        <v>52</v>
      </c>
      <c r="D147" s="119"/>
      <c r="E147" s="22" t="s">
        <v>43</v>
      </c>
      <c r="F147" s="1">
        <v>4</v>
      </c>
      <c r="G147" s="33">
        <v>130</v>
      </c>
      <c r="H147" s="19">
        <f t="shared" si="11"/>
        <v>520</v>
      </c>
    </row>
    <row r="148" spans="1:8" x14ac:dyDescent="0.25">
      <c r="A148" s="25" t="s">
        <v>51</v>
      </c>
      <c r="B148" s="113"/>
      <c r="C148" s="111" t="s">
        <v>35</v>
      </c>
      <c r="D148" s="111"/>
      <c r="E148" s="2" t="s">
        <v>39</v>
      </c>
      <c r="F148" s="1">
        <v>4</v>
      </c>
      <c r="G148" s="33">
        <v>100</v>
      </c>
      <c r="H148" s="19">
        <f t="shared" si="11"/>
        <v>400</v>
      </c>
    </row>
    <row r="149" spans="1:8" x14ac:dyDescent="0.25">
      <c r="A149" s="25" t="s">
        <v>58</v>
      </c>
      <c r="B149" s="113"/>
      <c r="C149" s="111" t="s">
        <v>36</v>
      </c>
      <c r="D149" s="111"/>
      <c r="E149" s="2" t="s">
        <v>38</v>
      </c>
      <c r="F149" s="1">
        <v>1</v>
      </c>
      <c r="G149" s="33">
        <v>750</v>
      </c>
      <c r="H149" s="19">
        <f t="shared" si="11"/>
        <v>750</v>
      </c>
    </row>
    <row r="150" spans="1:8" x14ac:dyDescent="0.25">
      <c r="A150" s="25"/>
      <c r="B150" s="113"/>
      <c r="C150" s="115" t="s">
        <v>53</v>
      </c>
      <c r="D150" s="115"/>
      <c r="E150" s="22" t="s">
        <v>38</v>
      </c>
      <c r="F150" s="1">
        <v>0</v>
      </c>
      <c r="G150" s="37">
        <v>950</v>
      </c>
      <c r="H150" s="19">
        <f t="shared" si="11"/>
        <v>0</v>
      </c>
    </row>
    <row r="151" spans="1:8" x14ac:dyDescent="0.25">
      <c r="A151" s="25" t="s">
        <v>59</v>
      </c>
      <c r="B151" s="113"/>
      <c r="C151" s="115" t="s">
        <v>54</v>
      </c>
      <c r="D151" s="115"/>
      <c r="E151" s="22" t="s">
        <v>38</v>
      </c>
      <c r="F151" s="1">
        <v>1</v>
      </c>
      <c r="G151" s="34">
        <v>150</v>
      </c>
      <c r="H151" s="19">
        <f t="shared" si="11"/>
        <v>150</v>
      </c>
    </row>
    <row r="152" spans="1:8" x14ac:dyDescent="0.25">
      <c r="A152" s="25" t="s">
        <v>60</v>
      </c>
      <c r="B152" s="113"/>
      <c r="C152" s="116" t="s">
        <v>55</v>
      </c>
      <c r="D152" s="116"/>
      <c r="E152" s="24" t="s">
        <v>38</v>
      </c>
      <c r="F152" s="1">
        <v>1</v>
      </c>
      <c r="G152" s="35">
        <v>60</v>
      </c>
      <c r="H152" s="19">
        <f t="shared" si="11"/>
        <v>60</v>
      </c>
    </row>
    <row r="153" spans="1:8" x14ac:dyDescent="0.25">
      <c r="A153" s="25" t="s">
        <v>61</v>
      </c>
      <c r="B153" s="113"/>
      <c r="C153" s="116" t="s">
        <v>56</v>
      </c>
      <c r="D153" s="116"/>
      <c r="E153" s="24" t="s">
        <v>38</v>
      </c>
      <c r="F153" s="1">
        <v>1</v>
      </c>
      <c r="G153" s="35">
        <v>30</v>
      </c>
      <c r="H153" s="19">
        <f t="shared" si="11"/>
        <v>30</v>
      </c>
    </row>
    <row r="154" spans="1:8" ht="15.75" thickBot="1" x14ac:dyDescent="0.3">
      <c r="A154" s="31" t="s">
        <v>62</v>
      </c>
      <c r="B154" s="114"/>
      <c r="C154" s="117" t="s">
        <v>57</v>
      </c>
      <c r="D154" s="118"/>
      <c r="E154" s="26" t="s">
        <v>38</v>
      </c>
      <c r="F154" s="20">
        <v>0</v>
      </c>
      <c r="G154" s="36">
        <v>200</v>
      </c>
      <c r="H154" s="21">
        <f t="shared" si="11"/>
        <v>0</v>
      </c>
    </row>
    <row r="155" spans="1:8" x14ac:dyDescent="0.25">
      <c r="A155" s="10" t="s">
        <v>30</v>
      </c>
      <c r="B155" s="16"/>
      <c r="C155" s="121" t="s">
        <v>9</v>
      </c>
      <c r="D155" s="121"/>
      <c r="E155" s="121"/>
      <c r="F155" s="11"/>
      <c r="G155" s="11"/>
      <c r="H155" s="12">
        <f>SUM(H12:H22,H24:H34,H36:H46,H48:H58,H60:H70,H72:H82,H84:H94,H96:H106,H108:H118,H120:H130,H132:H142,H144:H154)</f>
        <v>51347.4</v>
      </c>
    </row>
    <row r="156" spans="1:8" x14ac:dyDescent="0.25">
      <c r="A156" s="4" t="s">
        <v>31</v>
      </c>
      <c r="B156" s="17"/>
      <c r="C156" s="122" t="s">
        <v>8</v>
      </c>
      <c r="D156" s="122"/>
      <c r="E156" s="122"/>
      <c r="F156" s="8"/>
      <c r="G156" s="8"/>
      <c r="H156" s="6">
        <f>H155*18%</f>
        <v>9242.5319999999992</v>
      </c>
    </row>
    <row r="157" spans="1:8" ht="15.75" thickBot="1" x14ac:dyDescent="0.3">
      <c r="A157" s="5" t="s">
        <v>32</v>
      </c>
      <c r="B157" s="18"/>
      <c r="C157" s="123" t="s">
        <v>7</v>
      </c>
      <c r="D157" s="123"/>
      <c r="E157" s="123"/>
      <c r="F157" s="9"/>
      <c r="G157" s="9"/>
      <c r="H157" s="7">
        <f>SUM(H155,H156)</f>
        <v>60589.932000000001</v>
      </c>
    </row>
    <row r="159" spans="1:8" ht="15.75" x14ac:dyDescent="0.25">
      <c r="A159" s="124" t="s">
        <v>21</v>
      </c>
      <c r="B159" s="124"/>
      <c r="C159" s="124"/>
      <c r="D159" s="124"/>
      <c r="E159" s="124"/>
      <c r="F159" s="124"/>
      <c r="G159" s="124"/>
    </row>
    <row r="160" spans="1:8" ht="15.75" x14ac:dyDescent="0.25">
      <c r="A160" s="3">
        <v>1</v>
      </c>
      <c r="B160" s="3"/>
      <c r="C160" s="120" t="s">
        <v>22</v>
      </c>
      <c r="D160" s="120"/>
      <c r="E160" s="120"/>
      <c r="F160" s="120"/>
      <c r="G160" s="120"/>
    </row>
    <row r="161" spans="1:7" ht="15.75" x14ac:dyDescent="0.25">
      <c r="A161" s="3">
        <v>2</v>
      </c>
      <c r="B161" s="3"/>
      <c r="C161" s="125" t="s">
        <v>23</v>
      </c>
      <c r="D161" s="125"/>
      <c r="E161" s="125"/>
      <c r="F161" s="125"/>
      <c r="G161" s="125"/>
    </row>
    <row r="162" spans="1:7" ht="15.75" x14ac:dyDescent="0.25">
      <c r="A162" s="3">
        <v>3</v>
      </c>
      <c r="B162" s="3"/>
      <c r="C162" s="125" t="s">
        <v>24</v>
      </c>
      <c r="D162" s="125"/>
      <c r="E162" s="125"/>
      <c r="F162" s="125"/>
      <c r="G162" s="125"/>
    </row>
    <row r="163" spans="1:7" ht="15.75" x14ac:dyDescent="0.25">
      <c r="A163" s="3">
        <v>4</v>
      </c>
      <c r="B163" s="3"/>
      <c r="C163" s="125" t="s">
        <v>25</v>
      </c>
      <c r="D163" s="125"/>
      <c r="E163" s="125"/>
      <c r="F163" s="125"/>
      <c r="G163" s="125"/>
    </row>
    <row r="164" spans="1:7" ht="15.75" x14ac:dyDescent="0.25">
      <c r="A164" s="3">
        <v>5</v>
      </c>
      <c r="B164" s="3"/>
      <c r="C164" s="120" t="s">
        <v>28</v>
      </c>
      <c r="D164" s="120"/>
      <c r="E164" s="120"/>
      <c r="F164" s="120"/>
      <c r="G164" s="120"/>
    </row>
    <row r="165" spans="1:7" ht="15.75" x14ac:dyDescent="0.25">
      <c r="A165" s="3">
        <v>6</v>
      </c>
      <c r="B165" s="3"/>
      <c r="C165" s="120" t="s">
        <v>26</v>
      </c>
      <c r="D165" s="120"/>
      <c r="E165" s="120"/>
      <c r="F165" s="120"/>
      <c r="G165" s="120"/>
    </row>
    <row r="166" spans="1:7" ht="15.75" x14ac:dyDescent="0.25">
      <c r="A166" s="3">
        <v>7</v>
      </c>
      <c r="B166" s="3"/>
      <c r="C166" s="120" t="s">
        <v>27</v>
      </c>
      <c r="D166" s="120"/>
      <c r="E166" s="120"/>
      <c r="F166" s="120"/>
      <c r="G166" s="120"/>
    </row>
    <row r="167" spans="1:7" ht="15.75" x14ac:dyDescent="0.25">
      <c r="A167" s="3">
        <v>8</v>
      </c>
      <c r="B167" s="3"/>
      <c r="C167" s="120" t="s">
        <v>29</v>
      </c>
      <c r="D167" s="120"/>
      <c r="E167" s="120"/>
      <c r="F167" s="120"/>
      <c r="G167" s="120"/>
    </row>
  </sheetData>
  <mergeCells count="184">
    <mergeCell ref="C141:D141"/>
    <mergeCell ref="C142:D142"/>
    <mergeCell ref="B132:B142"/>
    <mergeCell ref="C137:D137"/>
    <mergeCell ref="A131:H131"/>
    <mergeCell ref="C39:D39"/>
    <mergeCell ref="C30:D30"/>
    <mergeCell ref="B144:B154"/>
    <mergeCell ref="C149:D149"/>
    <mergeCell ref="A143:H143"/>
    <mergeCell ref="C144:D144"/>
    <mergeCell ref="C145:D145"/>
    <mergeCell ref="C146:D146"/>
    <mergeCell ref="C147:D147"/>
    <mergeCell ref="C148:D148"/>
    <mergeCell ref="C138:D138"/>
    <mergeCell ref="C139:D139"/>
    <mergeCell ref="C140:D140"/>
    <mergeCell ref="B48:B58"/>
    <mergeCell ref="C53:D53"/>
    <mergeCell ref="C54:D54"/>
    <mergeCell ref="C55:D55"/>
    <mergeCell ref="C56:D56"/>
    <mergeCell ref="C57:D57"/>
    <mergeCell ref="C167:G167"/>
    <mergeCell ref="C165:G165"/>
    <mergeCell ref="C166:G166"/>
    <mergeCell ref="C155:E155"/>
    <mergeCell ref="C156:E156"/>
    <mergeCell ref="C157:E157"/>
    <mergeCell ref="C150:D150"/>
    <mergeCell ref="C151:D151"/>
    <mergeCell ref="C152:D152"/>
    <mergeCell ref="C153:D153"/>
    <mergeCell ref="C154:D154"/>
    <mergeCell ref="A159:G159"/>
    <mergeCell ref="C160:G160"/>
    <mergeCell ref="C161:G161"/>
    <mergeCell ref="C162:G162"/>
    <mergeCell ref="C163:G163"/>
    <mergeCell ref="C164:G164"/>
    <mergeCell ref="C132:D132"/>
    <mergeCell ref="C133:D133"/>
    <mergeCell ref="C134:D134"/>
    <mergeCell ref="C135:D135"/>
    <mergeCell ref="C136:D136"/>
    <mergeCell ref="C126:D126"/>
    <mergeCell ref="C127:D127"/>
    <mergeCell ref="C128:D128"/>
    <mergeCell ref="C129:D129"/>
    <mergeCell ref="C130:D130"/>
    <mergeCell ref="B120:B130"/>
    <mergeCell ref="C125:D125"/>
    <mergeCell ref="A119:H119"/>
    <mergeCell ref="C120:D120"/>
    <mergeCell ref="C121:D121"/>
    <mergeCell ref="C122:D122"/>
    <mergeCell ref="C123:D123"/>
    <mergeCell ref="C124:D124"/>
    <mergeCell ref="C114:D114"/>
    <mergeCell ref="C115:D115"/>
    <mergeCell ref="C116:D116"/>
    <mergeCell ref="C117:D117"/>
    <mergeCell ref="C118:D118"/>
    <mergeCell ref="B108:B118"/>
    <mergeCell ref="C113:D113"/>
    <mergeCell ref="A107:H107"/>
    <mergeCell ref="C108:D108"/>
    <mergeCell ref="C109:D109"/>
    <mergeCell ref="C110:D110"/>
    <mergeCell ref="C111:D111"/>
    <mergeCell ref="C112:D112"/>
    <mergeCell ref="C102:D102"/>
    <mergeCell ref="C103:D103"/>
    <mergeCell ref="C104:D104"/>
    <mergeCell ref="C105:D105"/>
    <mergeCell ref="C106:D106"/>
    <mergeCell ref="B96:B106"/>
    <mergeCell ref="C101:D101"/>
    <mergeCell ref="A95:H95"/>
    <mergeCell ref="C96:D96"/>
    <mergeCell ref="C97:D97"/>
    <mergeCell ref="C98:D98"/>
    <mergeCell ref="C99:D99"/>
    <mergeCell ref="C100:D100"/>
    <mergeCell ref="C90:D90"/>
    <mergeCell ref="C91:D91"/>
    <mergeCell ref="C92:D92"/>
    <mergeCell ref="C93:D93"/>
    <mergeCell ref="C94:D94"/>
    <mergeCell ref="B84:B94"/>
    <mergeCell ref="C89:D89"/>
    <mergeCell ref="A83:H83"/>
    <mergeCell ref="C84:D84"/>
    <mergeCell ref="C85:D85"/>
    <mergeCell ref="C86:D86"/>
    <mergeCell ref="C87:D87"/>
    <mergeCell ref="C88:D88"/>
    <mergeCell ref="C78:D78"/>
    <mergeCell ref="C79:D79"/>
    <mergeCell ref="C80:D80"/>
    <mergeCell ref="C81:D81"/>
    <mergeCell ref="C82:D82"/>
    <mergeCell ref="B72:B82"/>
    <mergeCell ref="C77:D77"/>
    <mergeCell ref="A71:H71"/>
    <mergeCell ref="C72:D72"/>
    <mergeCell ref="C73:D73"/>
    <mergeCell ref="C74:D74"/>
    <mergeCell ref="C75:D75"/>
    <mergeCell ref="C76:D76"/>
    <mergeCell ref="C66:D66"/>
    <mergeCell ref="C67:D67"/>
    <mergeCell ref="C68:D68"/>
    <mergeCell ref="C69:D69"/>
    <mergeCell ref="C70:D70"/>
    <mergeCell ref="B60:B70"/>
    <mergeCell ref="C65:D65"/>
    <mergeCell ref="A59:H59"/>
    <mergeCell ref="C60:D60"/>
    <mergeCell ref="C61:D61"/>
    <mergeCell ref="C62:D62"/>
    <mergeCell ref="C63:D63"/>
    <mergeCell ref="C64:D64"/>
    <mergeCell ref="C45:D45"/>
    <mergeCell ref="C46:D46"/>
    <mergeCell ref="C40:D40"/>
    <mergeCell ref="B36:B46"/>
    <mergeCell ref="C42:D42"/>
    <mergeCell ref="C51:D51"/>
    <mergeCell ref="C52:D52"/>
    <mergeCell ref="C58:D58"/>
    <mergeCell ref="A47:H47"/>
    <mergeCell ref="C48:D48"/>
    <mergeCell ref="C49:D49"/>
    <mergeCell ref="C50:D50"/>
    <mergeCell ref="A23:H23"/>
    <mergeCell ref="B24:B34"/>
    <mergeCell ref="C24:D24"/>
    <mergeCell ref="C31:D31"/>
    <mergeCell ref="C32:D32"/>
    <mergeCell ref="C33:D33"/>
    <mergeCell ref="C34:D34"/>
    <mergeCell ref="C25:D25"/>
    <mergeCell ref="C26:D26"/>
    <mergeCell ref="C27:D27"/>
    <mergeCell ref="A35:H35"/>
    <mergeCell ref="C41:D41"/>
    <mergeCell ref="C43:D43"/>
    <mergeCell ref="C44:D44"/>
    <mergeCell ref="C28:D28"/>
    <mergeCell ref="C29:D29"/>
    <mergeCell ref="C36:D36"/>
    <mergeCell ref="C37:D37"/>
    <mergeCell ref="C38:D38"/>
    <mergeCell ref="A8:H8"/>
    <mergeCell ref="A9:H9"/>
    <mergeCell ref="C10:D10"/>
    <mergeCell ref="A11:H11"/>
    <mergeCell ref="C12:D12"/>
    <mergeCell ref="C13:D13"/>
    <mergeCell ref="C14:D14"/>
    <mergeCell ref="C16:D16"/>
    <mergeCell ref="C17:D17"/>
    <mergeCell ref="B12:B22"/>
    <mergeCell ref="C19:D19"/>
    <mergeCell ref="C20:D20"/>
    <mergeCell ref="C21:D21"/>
    <mergeCell ref="C22:D22"/>
    <mergeCell ref="C15:D15"/>
    <mergeCell ref="C18:D18"/>
    <mergeCell ref="A4:C4"/>
    <mergeCell ref="D4:H4"/>
    <mergeCell ref="A5:H5"/>
    <mergeCell ref="A6:C7"/>
    <mergeCell ref="D6:F7"/>
    <mergeCell ref="G6:G7"/>
    <mergeCell ref="H6:H7"/>
    <mergeCell ref="A1:C1"/>
    <mergeCell ref="D1:H1"/>
    <mergeCell ref="A2:C2"/>
    <mergeCell ref="D2:H2"/>
    <mergeCell ref="A3:C3"/>
    <mergeCell ref="D3:H3"/>
  </mergeCells>
  <hyperlinks>
    <hyperlink ref="C156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7"/>
  <sheetViews>
    <sheetView topLeftCell="A259" zoomScaleNormal="100" zoomScaleSheetLayoutView="85" workbookViewId="0">
      <selection activeCell="C268" sqref="C268:D268"/>
    </sheetView>
  </sheetViews>
  <sheetFormatPr defaultRowHeight="15" x14ac:dyDescent="0.25"/>
  <cols>
    <col min="1" max="1" width="7.140625" customWidth="1"/>
    <col min="2" max="2" width="15.7109375" customWidth="1"/>
    <col min="3" max="3" width="20" customWidth="1"/>
    <col min="4" max="4" width="37.85546875" customWidth="1"/>
    <col min="5" max="5" width="14.42578125" customWidth="1"/>
    <col min="6" max="6" width="13.140625" customWidth="1"/>
    <col min="7" max="7" width="18.42578125" customWidth="1"/>
    <col min="8" max="8" width="21" customWidth="1"/>
  </cols>
  <sheetData>
    <row r="1" spans="1:8" ht="27.75" x14ac:dyDescent="0.25">
      <c r="A1" s="87" t="s">
        <v>13</v>
      </c>
      <c r="B1" s="88"/>
      <c r="C1" s="88"/>
      <c r="D1" s="88" t="s">
        <v>14</v>
      </c>
      <c r="E1" s="88"/>
      <c r="F1" s="88"/>
      <c r="G1" s="88"/>
      <c r="H1" s="89"/>
    </row>
    <row r="2" spans="1:8" ht="27.75" x14ac:dyDescent="0.25">
      <c r="A2" s="90" t="s">
        <v>15</v>
      </c>
      <c r="B2" s="91"/>
      <c r="C2" s="91"/>
      <c r="D2" s="91" t="s">
        <v>16</v>
      </c>
      <c r="E2" s="91"/>
      <c r="F2" s="91"/>
      <c r="G2" s="91"/>
      <c r="H2" s="92"/>
    </row>
    <row r="3" spans="1:8" x14ac:dyDescent="0.25">
      <c r="A3" s="93" t="s">
        <v>17</v>
      </c>
      <c r="B3" s="94"/>
      <c r="C3" s="94"/>
      <c r="D3" s="94" t="s">
        <v>18</v>
      </c>
      <c r="E3" s="94"/>
      <c r="F3" s="94"/>
      <c r="G3" s="94"/>
      <c r="H3" s="95"/>
    </row>
    <row r="4" spans="1:8" ht="15.75" thickBot="1" x14ac:dyDescent="0.3">
      <c r="A4" s="64" t="s">
        <v>19</v>
      </c>
      <c r="B4" s="65"/>
      <c r="C4" s="65"/>
      <c r="D4" s="65" t="s">
        <v>20</v>
      </c>
      <c r="E4" s="65"/>
      <c r="F4" s="65"/>
      <c r="G4" s="65"/>
      <c r="H4" s="66"/>
    </row>
    <row r="5" spans="1:8" ht="19.5" thickBot="1" x14ac:dyDescent="0.3">
      <c r="A5" s="67" t="s">
        <v>10</v>
      </c>
      <c r="B5" s="68"/>
      <c r="C5" s="69"/>
      <c r="D5" s="69"/>
      <c r="E5" s="69"/>
      <c r="F5" s="69"/>
      <c r="G5" s="69"/>
      <c r="H5" s="70"/>
    </row>
    <row r="6" spans="1:8" x14ac:dyDescent="0.25">
      <c r="A6" s="71" t="s">
        <v>12</v>
      </c>
      <c r="B6" s="72"/>
      <c r="C6" s="73"/>
      <c r="D6" s="77" t="s">
        <v>33</v>
      </c>
      <c r="E6" s="78"/>
      <c r="F6" s="79"/>
      <c r="G6" s="83" t="s">
        <v>11</v>
      </c>
      <c r="H6" s="85" t="s">
        <v>44</v>
      </c>
    </row>
    <row r="7" spans="1:8" ht="15.75" thickBot="1" x14ac:dyDescent="0.3">
      <c r="A7" s="74"/>
      <c r="B7" s="75"/>
      <c r="C7" s="76"/>
      <c r="D7" s="80"/>
      <c r="E7" s="81"/>
      <c r="F7" s="82"/>
      <c r="G7" s="84"/>
      <c r="H7" s="86"/>
    </row>
    <row r="8" spans="1:8" ht="21.75" thickBot="1" x14ac:dyDescent="0.3">
      <c r="A8" s="96" t="s">
        <v>80</v>
      </c>
      <c r="B8" s="97"/>
      <c r="C8" s="98"/>
      <c r="D8" s="98"/>
      <c r="E8" s="98"/>
      <c r="F8" s="98"/>
      <c r="G8" s="98"/>
      <c r="H8" s="99"/>
    </row>
    <row r="9" spans="1:8" ht="15.75" thickBot="1" x14ac:dyDescent="0.3">
      <c r="A9" s="100" t="s">
        <v>4</v>
      </c>
      <c r="B9" s="101"/>
      <c r="C9" s="102"/>
      <c r="D9" s="102"/>
      <c r="E9" s="102"/>
      <c r="F9" s="102"/>
      <c r="G9" s="102"/>
      <c r="H9" s="103"/>
    </row>
    <row r="10" spans="1:8" ht="15.75" thickBot="1" x14ac:dyDescent="0.3">
      <c r="A10" s="13" t="s">
        <v>6</v>
      </c>
      <c r="B10" s="15" t="s">
        <v>37</v>
      </c>
      <c r="C10" s="104" t="s">
        <v>5</v>
      </c>
      <c r="D10" s="105"/>
      <c r="E10" s="14" t="s">
        <v>0</v>
      </c>
      <c r="F10" s="14" t="s">
        <v>1</v>
      </c>
      <c r="G10" s="14" t="s">
        <v>2</v>
      </c>
      <c r="H10" s="14" t="s">
        <v>3</v>
      </c>
    </row>
    <row r="11" spans="1:8" ht="19.5" thickBot="1" x14ac:dyDescent="0.3">
      <c r="A11" s="106" t="s">
        <v>82</v>
      </c>
      <c r="B11" s="107"/>
      <c r="C11" s="107"/>
      <c r="D11" s="107"/>
      <c r="E11" s="107"/>
      <c r="F11" s="107"/>
      <c r="G11" s="107"/>
      <c r="H11" s="108"/>
    </row>
    <row r="12" spans="1:8" x14ac:dyDescent="0.25">
      <c r="A12" s="30" t="s">
        <v>47</v>
      </c>
      <c r="B12" s="112" t="s">
        <v>42</v>
      </c>
      <c r="C12" s="109" t="s">
        <v>69</v>
      </c>
      <c r="D12" s="110"/>
      <c r="E12" s="27" t="s">
        <v>38</v>
      </c>
      <c r="F12" s="28">
        <v>1</v>
      </c>
      <c r="G12" s="32">
        <v>1300</v>
      </c>
      <c r="H12" s="29">
        <f>G12*F12</f>
        <v>1300</v>
      </c>
    </row>
    <row r="13" spans="1:8" x14ac:dyDescent="0.25">
      <c r="A13" s="25" t="s">
        <v>48</v>
      </c>
      <c r="B13" s="113"/>
      <c r="C13" s="111" t="s">
        <v>34</v>
      </c>
      <c r="D13" s="111"/>
      <c r="E13" s="2" t="s">
        <v>39</v>
      </c>
      <c r="F13" s="1">
        <v>0</v>
      </c>
      <c r="G13" s="33">
        <v>850</v>
      </c>
      <c r="H13" s="19">
        <f t="shared" ref="H13:H22" si="0">G13*F13</f>
        <v>0</v>
      </c>
    </row>
    <row r="14" spans="1:8" x14ac:dyDescent="0.25">
      <c r="A14" s="25" t="s">
        <v>49</v>
      </c>
      <c r="B14" s="113"/>
      <c r="C14" s="111" t="s">
        <v>66</v>
      </c>
      <c r="D14" s="111"/>
      <c r="E14" s="2" t="s">
        <v>39</v>
      </c>
      <c r="F14" s="1">
        <v>0</v>
      </c>
      <c r="G14" s="33">
        <v>140</v>
      </c>
      <c r="H14" s="19">
        <f t="shared" si="0"/>
        <v>0</v>
      </c>
    </row>
    <row r="15" spans="1:8" x14ac:dyDescent="0.25">
      <c r="A15" s="25" t="s">
        <v>50</v>
      </c>
      <c r="B15" s="113"/>
      <c r="C15" s="119" t="s">
        <v>52</v>
      </c>
      <c r="D15" s="119"/>
      <c r="E15" s="22" t="s">
        <v>43</v>
      </c>
      <c r="F15" s="1">
        <v>5.07</v>
      </c>
      <c r="G15" s="33">
        <v>130</v>
      </c>
      <c r="H15" s="19">
        <f t="shared" si="0"/>
        <v>659.1</v>
      </c>
    </row>
    <row r="16" spans="1:8" x14ac:dyDescent="0.25">
      <c r="A16" s="25" t="s">
        <v>51</v>
      </c>
      <c r="B16" s="113"/>
      <c r="C16" s="111" t="s">
        <v>35</v>
      </c>
      <c r="D16" s="111"/>
      <c r="E16" s="2" t="s">
        <v>39</v>
      </c>
      <c r="F16" s="1">
        <v>1.84</v>
      </c>
      <c r="G16" s="33">
        <v>100</v>
      </c>
      <c r="H16" s="19">
        <f t="shared" si="0"/>
        <v>184</v>
      </c>
    </row>
    <row r="17" spans="1:8" x14ac:dyDescent="0.25">
      <c r="A17" s="25" t="s">
        <v>58</v>
      </c>
      <c r="B17" s="113"/>
      <c r="C17" s="111" t="s">
        <v>36</v>
      </c>
      <c r="D17" s="111"/>
      <c r="E17" s="2" t="s">
        <v>38</v>
      </c>
      <c r="F17" s="1">
        <v>1</v>
      </c>
      <c r="G17" s="33">
        <v>750</v>
      </c>
      <c r="H17" s="19">
        <f t="shared" si="0"/>
        <v>750</v>
      </c>
    </row>
    <row r="18" spans="1:8" x14ac:dyDescent="0.25">
      <c r="A18" s="25" t="s">
        <v>59</v>
      </c>
      <c r="B18" s="113"/>
      <c r="C18" s="115" t="s">
        <v>53</v>
      </c>
      <c r="D18" s="115"/>
      <c r="E18" s="22" t="s">
        <v>38</v>
      </c>
      <c r="F18" s="1">
        <v>0</v>
      </c>
      <c r="G18" s="37">
        <v>950</v>
      </c>
      <c r="H18" s="19">
        <f t="shared" si="0"/>
        <v>0</v>
      </c>
    </row>
    <row r="19" spans="1:8" x14ac:dyDescent="0.25">
      <c r="A19" s="25" t="s">
        <v>60</v>
      </c>
      <c r="B19" s="113"/>
      <c r="C19" s="115" t="s">
        <v>54</v>
      </c>
      <c r="D19" s="115"/>
      <c r="E19" s="22" t="s">
        <v>38</v>
      </c>
      <c r="F19" s="1">
        <v>1</v>
      </c>
      <c r="G19" s="34">
        <v>150</v>
      </c>
      <c r="H19" s="19">
        <f t="shared" si="0"/>
        <v>150</v>
      </c>
    </row>
    <row r="20" spans="1:8" x14ac:dyDescent="0.25">
      <c r="A20" s="25" t="s">
        <v>61</v>
      </c>
      <c r="B20" s="113"/>
      <c r="C20" s="116" t="s">
        <v>55</v>
      </c>
      <c r="D20" s="116"/>
      <c r="E20" s="24" t="s">
        <v>38</v>
      </c>
      <c r="F20" s="1">
        <v>1</v>
      </c>
      <c r="G20" s="35">
        <v>60</v>
      </c>
      <c r="H20" s="19">
        <f t="shared" si="0"/>
        <v>60</v>
      </c>
    </row>
    <row r="21" spans="1:8" x14ac:dyDescent="0.25">
      <c r="A21" s="25" t="s">
        <v>62</v>
      </c>
      <c r="B21" s="113"/>
      <c r="C21" s="116" t="s">
        <v>56</v>
      </c>
      <c r="D21" s="116"/>
      <c r="E21" s="24" t="s">
        <v>38</v>
      </c>
      <c r="F21" s="1">
        <v>2.21</v>
      </c>
      <c r="G21" s="35">
        <v>30</v>
      </c>
      <c r="H21" s="19">
        <f t="shared" si="0"/>
        <v>66.3</v>
      </c>
    </row>
    <row r="22" spans="1:8" ht="15.75" thickBot="1" x14ac:dyDescent="0.3">
      <c r="A22" s="25" t="s">
        <v>63</v>
      </c>
      <c r="B22" s="114"/>
      <c r="C22" s="117" t="s">
        <v>57</v>
      </c>
      <c r="D22" s="118"/>
      <c r="E22" s="26" t="s">
        <v>38</v>
      </c>
      <c r="F22" s="20">
        <v>1</v>
      </c>
      <c r="G22" s="36">
        <v>200</v>
      </c>
      <c r="H22" s="21">
        <f t="shared" si="0"/>
        <v>200</v>
      </c>
    </row>
    <row r="23" spans="1:8" ht="19.5" thickBot="1" x14ac:dyDescent="0.3">
      <c r="A23" s="106" t="s">
        <v>83</v>
      </c>
      <c r="B23" s="107"/>
      <c r="C23" s="107"/>
      <c r="D23" s="107"/>
      <c r="E23" s="107"/>
      <c r="F23" s="107"/>
      <c r="G23" s="107"/>
      <c r="H23" s="108"/>
    </row>
    <row r="24" spans="1:8" x14ac:dyDescent="0.25">
      <c r="A24" s="30" t="s">
        <v>47</v>
      </c>
      <c r="B24" s="112" t="s">
        <v>40</v>
      </c>
      <c r="C24" s="109" t="s">
        <v>64</v>
      </c>
      <c r="D24" s="110"/>
      <c r="E24" s="27" t="s">
        <v>38</v>
      </c>
      <c r="F24" s="28">
        <v>1</v>
      </c>
      <c r="G24" s="32">
        <v>1300</v>
      </c>
      <c r="H24" s="29">
        <f>G24*F24</f>
        <v>1300</v>
      </c>
    </row>
    <row r="25" spans="1:8" x14ac:dyDescent="0.25">
      <c r="A25" s="25" t="s">
        <v>48</v>
      </c>
      <c r="B25" s="113"/>
      <c r="C25" s="111" t="s">
        <v>34</v>
      </c>
      <c r="D25" s="111"/>
      <c r="E25" s="2" t="s">
        <v>39</v>
      </c>
      <c r="F25" s="1">
        <v>1.38</v>
      </c>
      <c r="G25" s="33">
        <v>850</v>
      </c>
      <c r="H25" s="19">
        <f t="shared" ref="H25:H34" si="1">G25*F25</f>
        <v>1173</v>
      </c>
    </row>
    <row r="26" spans="1:8" x14ac:dyDescent="0.25">
      <c r="A26" s="25" t="s">
        <v>49</v>
      </c>
      <c r="B26" s="113"/>
      <c r="C26" s="111" t="s">
        <v>66</v>
      </c>
      <c r="D26" s="111"/>
      <c r="E26" s="2" t="s">
        <v>39</v>
      </c>
      <c r="F26" s="1">
        <v>2</v>
      </c>
      <c r="G26" s="33">
        <v>140</v>
      </c>
      <c r="H26" s="19">
        <f t="shared" si="1"/>
        <v>280</v>
      </c>
    </row>
    <row r="27" spans="1:8" x14ac:dyDescent="0.25">
      <c r="A27" s="25" t="s">
        <v>50</v>
      </c>
      <c r="B27" s="113"/>
      <c r="C27" s="119" t="s">
        <v>52</v>
      </c>
      <c r="D27" s="119"/>
      <c r="E27" s="22" t="s">
        <v>43</v>
      </c>
      <c r="F27" s="1">
        <v>3.92</v>
      </c>
      <c r="G27" s="33">
        <v>130</v>
      </c>
      <c r="H27" s="19">
        <f t="shared" si="1"/>
        <v>509.59999999999997</v>
      </c>
    </row>
    <row r="28" spans="1:8" x14ac:dyDescent="0.25">
      <c r="A28" s="25" t="s">
        <v>51</v>
      </c>
      <c r="B28" s="113"/>
      <c r="C28" s="111" t="s">
        <v>35</v>
      </c>
      <c r="D28" s="111"/>
      <c r="E28" s="2" t="s">
        <v>39</v>
      </c>
      <c r="F28" s="1">
        <v>5.69</v>
      </c>
      <c r="G28" s="33">
        <v>100</v>
      </c>
      <c r="H28" s="19">
        <f t="shared" si="1"/>
        <v>569</v>
      </c>
    </row>
    <row r="29" spans="1:8" x14ac:dyDescent="0.25">
      <c r="A29" s="25" t="s">
        <v>58</v>
      </c>
      <c r="B29" s="113"/>
      <c r="C29" s="111" t="s">
        <v>36</v>
      </c>
      <c r="D29" s="111"/>
      <c r="E29" s="2" t="s">
        <v>38</v>
      </c>
      <c r="F29" s="1">
        <v>1</v>
      </c>
      <c r="G29" s="33">
        <v>750</v>
      </c>
      <c r="H29" s="19">
        <f t="shared" si="1"/>
        <v>750</v>
      </c>
    </row>
    <row r="30" spans="1:8" x14ac:dyDescent="0.25">
      <c r="A30" s="25" t="s">
        <v>59</v>
      </c>
      <c r="B30" s="113"/>
      <c r="C30" s="115" t="s">
        <v>53</v>
      </c>
      <c r="D30" s="115"/>
      <c r="E30" s="22" t="s">
        <v>38</v>
      </c>
      <c r="F30" s="1">
        <v>0</v>
      </c>
      <c r="G30" s="37">
        <v>950</v>
      </c>
      <c r="H30" s="19">
        <f t="shared" si="1"/>
        <v>0</v>
      </c>
    </row>
    <row r="31" spans="1:8" x14ac:dyDescent="0.25">
      <c r="A31" s="25" t="s">
        <v>60</v>
      </c>
      <c r="B31" s="113"/>
      <c r="C31" s="115" t="s">
        <v>54</v>
      </c>
      <c r="D31" s="115"/>
      <c r="E31" s="22" t="s">
        <v>38</v>
      </c>
      <c r="F31" s="1">
        <v>1</v>
      </c>
      <c r="G31" s="34">
        <v>150</v>
      </c>
      <c r="H31" s="19">
        <f t="shared" si="1"/>
        <v>150</v>
      </c>
    </row>
    <row r="32" spans="1:8" x14ac:dyDescent="0.25">
      <c r="A32" s="25" t="s">
        <v>61</v>
      </c>
      <c r="B32" s="113"/>
      <c r="C32" s="116" t="s">
        <v>55</v>
      </c>
      <c r="D32" s="116"/>
      <c r="E32" s="24" t="s">
        <v>38</v>
      </c>
      <c r="F32" s="1">
        <v>1</v>
      </c>
      <c r="G32" s="35">
        <v>60</v>
      </c>
      <c r="H32" s="19">
        <f t="shared" si="1"/>
        <v>60</v>
      </c>
    </row>
    <row r="33" spans="1:8" x14ac:dyDescent="0.25">
      <c r="A33" s="25" t="s">
        <v>62</v>
      </c>
      <c r="B33" s="113"/>
      <c r="C33" s="116" t="s">
        <v>56</v>
      </c>
      <c r="D33" s="116"/>
      <c r="E33" s="24" t="s">
        <v>38</v>
      </c>
      <c r="F33" s="1">
        <v>2</v>
      </c>
      <c r="G33" s="35">
        <v>30</v>
      </c>
      <c r="H33" s="19">
        <f t="shared" si="1"/>
        <v>60</v>
      </c>
    </row>
    <row r="34" spans="1:8" ht="15.75" thickBot="1" x14ac:dyDescent="0.3">
      <c r="A34" s="25" t="s">
        <v>63</v>
      </c>
      <c r="B34" s="114"/>
      <c r="C34" s="117" t="s">
        <v>57</v>
      </c>
      <c r="D34" s="118"/>
      <c r="E34" s="26" t="s">
        <v>38</v>
      </c>
      <c r="F34" s="20">
        <v>0</v>
      </c>
      <c r="G34" s="36">
        <v>200</v>
      </c>
      <c r="H34" s="21">
        <f t="shared" si="1"/>
        <v>0</v>
      </c>
    </row>
    <row r="35" spans="1:8" ht="19.5" thickBot="1" x14ac:dyDescent="0.3">
      <c r="A35" s="106" t="s">
        <v>84</v>
      </c>
      <c r="B35" s="107"/>
      <c r="C35" s="107"/>
      <c r="D35" s="107"/>
      <c r="E35" s="107"/>
      <c r="F35" s="107"/>
      <c r="G35" s="107"/>
      <c r="H35" s="108"/>
    </row>
    <row r="36" spans="1:8" ht="15" customHeight="1" x14ac:dyDescent="0.25">
      <c r="A36" s="30" t="s">
        <v>47</v>
      </c>
      <c r="B36" s="112" t="s">
        <v>42</v>
      </c>
      <c r="C36" s="109" t="s">
        <v>64</v>
      </c>
      <c r="D36" s="110"/>
      <c r="E36" s="27" t="s">
        <v>38</v>
      </c>
      <c r="F36" s="28">
        <v>1</v>
      </c>
      <c r="G36" s="32">
        <v>1300</v>
      </c>
      <c r="H36" s="29">
        <f t="shared" ref="H36:H46" si="2">G36*F36</f>
        <v>1300</v>
      </c>
    </row>
    <row r="37" spans="1:8" ht="15" customHeight="1" x14ac:dyDescent="0.25">
      <c r="A37" s="25" t="s">
        <v>48</v>
      </c>
      <c r="B37" s="113"/>
      <c r="C37" s="111" t="s">
        <v>34</v>
      </c>
      <c r="D37" s="111"/>
      <c r="E37" s="2" t="s">
        <v>39</v>
      </c>
      <c r="F37" s="1">
        <v>0</v>
      </c>
      <c r="G37" s="33">
        <v>850</v>
      </c>
      <c r="H37" s="19">
        <f t="shared" si="2"/>
        <v>0</v>
      </c>
    </row>
    <row r="38" spans="1:8" ht="15" customHeight="1" x14ac:dyDescent="0.25">
      <c r="A38" s="25" t="s">
        <v>49</v>
      </c>
      <c r="B38" s="113"/>
      <c r="C38" s="111" t="s">
        <v>66</v>
      </c>
      <c r="D38" s="111"/>
      <c r="E38" s="2" t="s">
        <v>39</v>
      </c>
      <c r="F38" s="1">
        <v>0</v>
      </c>
      <c r="G38" s="33">
        <v>140</v>
      </c>
      <c r="H38" s="19">
        <f t="shared" si="2"/>
        <v>0</v>
      </c>
    </row>
    <row r="39" spans="1:8" ht="15" customHeight="1" x14ac:dyDescent="0.25">
      <c r="A39" s="25" t="s">
        <v>50</v>
      </c>
      <c r="B39" s="113"/>
      <c r="C39" s="119" t="s">
        <v>52</v>
      </c>
      <c r="D39" s="119"/>
      <c r="E39" s="22" t="s">
        <v>43</v>
      </c>
      <c r="F39" s="1">
        <v>4</v>
      </c>
      <c r="G39" s="33">
        <v>130</v>
      </c>
      <c r="H39" s="19">
        <f t="shared" si="2"/>
        <v>520</v>
      </c>
    </row>
    <row r="40" spans="1:8" ht="15" customHeight="1" x14ac:dyDescent="0.25">
      <c r="A40" s="25" t="s">
        <v>51</v>
      </c>
      <c r="B40" s="113"/>
      <c r="C40" s="111" t="s">
        <v>35</v>
      </c>
      <c r="D40" s="111"/>
      <c r="E40" s="2" t="s">
        <v>39</v>
      </c>
      <c r="F40" s="1">
        <v>3.07</v>
      </c>
      <c r="G40" s="33">
        <v>100</v>
      </c>
      <c r="H40" s="19">
        <f t="shared" si="2"/>
        <v>307</v>
      </c>
    </row>
    <row r="41" spans="1:8" ht="15" customHeight="1" x14ac:dyDescent="0.25">
      <c r="A41" s="25" t="s">
        <v>58</v>
      </c>
      <c r="B41" s="113"/>
      <c r="C41" s="111" t="s">
        <v>36</v>
      </c>
      <c r="D41" s="111"/>
      <c r="E41" s="2" t="s">
        <v>38</v>
      </c>
      <c r="F41" s="1">
        <v>1</v>
      </c>
      <c r="G41" s="33">
        <v>750</v>
      </c>
      <c r="H41" s="19">
        <f t="shared" si="2"/>
        <v>750</v>
      </c>
    </row>
    <row r="42" spans="1:8" ht="15" customHeight="1" x14ac:dyDescent="0.25">
      <c r="A42" s="25"/>
      <c r="B42" s="113"/>
      <c r="C42" s="115" t="s">
        <v>53</v>
      </c>
      <c r="D42" s="115"/>
      <c r="E42" s="22" t="s">
        <v>38</v>
      </c>
      <c r="F42" s="1">
        <v>0</v>
      </c>
      <c r="G42" s="37">
        <v>950</v>
      </c>
      <c r="H42" s="19">
        <f t="shared" si="2"/>
        <v>0</v>
      </c>
    </row>
    <row r="43" spans="1:8" ht="15" customHeight="1" x14ac:dyDescent="0.25">
      <c r="A43" s="25" t="s">
        <v>59</v>
      </c>
      <c r="B43" s="113"/>
      <c r="C43" s="115" t="s">
        <v>54</v>
      </c>
      <c r="D43" s="115"/>
      <c r="E43" s="22" t="s">
        <v>38</v>
      </c>
      <c r="F43" s="1">
        <v>1</v>
      </c>
      <c r="G43" s="34">
        <v>150</v>
      </c>
      <c r="H43" s="19">
        <f t="shared" si="2"/>
        <v>150</v>
      </c>
    </row>
    <row r="44" spans="1:8" ht="15" customHeight="1" x14ac:dyDescent="0.25">
      <c r="A44" s="25" t="s">
        <v>60</v>
      </c>
      <c r="B44" s="113"/>
      <c r="C44" s="116" t="s">
        <v>55</v>
      </c>
      <c r="D44" s="116"/>
      <c r="E44" s="24" t="s">
        <v>38</v>
      </c>
      <c r="F44" s="1">
        <v>1</v>
      </c>
      <c r="G44" s="35">
        <v>60</v>
      </c>
      <c r="H44" s="19">
        <f t="shared" si="2"/>
        <v>60</v>
      </c>
    </row>
    <row r="45" spans="1:8" ht="15" customHeight="1" x14ac:dyDescent="0.25">
      <c r="A45" s="25" t="s">
        <v>61</v>
      </c>
      <c r="B45" s="113"/>
      <c r="C45" s="116" t="s">
        <v>56</v>
      </c>
      <c r="D45" s="116"/>
      <c r="E45" s="24" t="s">
        <v>38</v>
      </c>
      <c r="F45" s="1">
        <v>2</v>
      </c>
      <c r="G45" s="35">
        <v>30</v>
      </c>
      <c r="H45" s="19">
        <f t="shared" si="2"/>
        <v>60</v>
      </c>
    </row>
    <row r="46" spans="1:8" ht="15.75" customHeight="1" thickBot="1" x14ac:dyDescent="0.3">
      <c r="A46" s="31" t="s">
        <v>62</v>
      </c>
      <c r="B46" s="114"/>
      <c r="C46" s="117" t="s">
        <v>57</v>
      </c>
      <c r="D46" s="118"/>
      <c r="E46" s="26" t="s">
        <v>38</v>
      </c>
      <c r="F46" s="20">
        <v>1</v>
      </c>
      <c r="G46" s="36">
        <v>200</v>
      </c>
      <c r="H46" s="19">
        <f t="shared" si="2"/>
        <v>200</v>
      </c>
    </row>
    <row r="47" spans="1:8" ht="19.5" thickBot="1" x14ac:dyDescent="0.3">
      <c r="A47" s="106" t="s">
        <v>85</v>
      </c>
      <c r="B47" s="107"/>
      <c r="C47" s="107"/>
      <c r="D47" s="107"/>
      <c r="E47" s="107"/>
      <c r="F47" s="107"/>
      <c r="G47" s="107"/>
      <c r="H47" s="108"/>
    </row>
    <row r="48" spans="1:8" x14ac:dyDescent="0.25">
      <c r="A48" s="30" t="s">
        <v>47</v>
      </c>
      <c r="B48" s="112" t="s">
        <v>86</v>
      </c>
      <c r="C48" s="109" t="s">
        <v>69</v>
      </c>
      <c r="D48" s="110"/>
      <c r="E48" s="27" t="s">
        <v>38</v>
      </c>
      <c r="F48" s="28">
        <v>1</v>
      </c>
      <c r="G48" s="32">
        <v>1300</v>
      </c>
      <c r="H48" s="29">
        <f>G48*F48</f>
        <v>1300</v>
      </c>
    </row>
    <row r="49" spans="1:8" x14ac:dyDescent="0.25">
      <c r="A49" s="25" t="s">
        <v>48</v>
      </c>
      <c r="B49" s="113"/>
      <c r="C49" s="111" t="s">
        <v>34</v>
      </c>
      <c r="D49" s="111"/>
      <c r="E49" s="2" t="s">
        <v>39</v>
      </c>
      <c r="F49" s="1">
        <v>2.76</v>
      </c>
      <c r="G49" s="33">
        <v>850</v>
      </c>
      <c r="H49" s="19">
        <f t="shared" ref="H49:H58" si="3">G49*F49</f>
        <v>2346</v>
      </c>
    </row>
    <row r="50" spans="1:8" x14ac:dyDescent="0.25">
      <c r="A50" s="25" t="s">
        <v>49</v>
      </c>
      <c r="B50" s="113"/>
      <c r="C50" s="111" t="s">
        <v>66</v>
      </c>
      <c r="D50" s="111"/>
      <c r="E50" s="2" t="s">
        <v>39</v>
      </c>
      <c r="F50" s="1">
        <v>3.38</v>
      </c>
      <c r="G50" s="33">
        <v>140</v>
      </c>
      <c r="H50" s="19">
        <f t="shared" si="3"/>
        <v>473.2</v>
      </c>
    </row>
    <row r="51" spans="1:8" x14ac:dyDescent="0.25">
      <c r="A51" s="25" t="s">
        <v>50</v>
      </c>
      <c r="B51" s="113"/>
      <c r="C51" s="119" t="s">
        <v>52</v>
      </c>
      <c r="D51" s="119"/>
      <c r="E51" s="22" t="s">
        <v>43</v>
      </c>
      <c r="F51" s="1">
        <v>5.23</v>
      </c>
      <c r="G51" s="33">
        <v>130</v>
      </c>
      <c r="H51" s="19">
        <f t="shared" si="3"/>
        <v>679.90000000000009</v>
      </c>
    </row>
    <row r="52" spans="1:8" x14ac:dyDescent="0.25">
      <c r="A52" s="25" t="s">
        <v>51</v>
      </c>
      <c r="B52" s="113"/>
      <c r="C52" s="111" t="s">
        <v>35</v>
      </c>
      <c r="D52" s="111"/>
      <c r="E52" s="2" t="s">
        <v>39</v>
      </c>
      <c r="F52" s="1">
        <v>7.07</v>
      </c>
      <c r="G52" s="33">
        <v>100</v>
      </c>
      <c r="H52" s="19">
        <f t="shared" si="3"/>
        <v>707</v>
      </c>
    </row>
    <row r="53" spans="1:8" x14ac:dyDescent="0.25">
      <c r="A53" s="25" t="s">
        <v>58</v>
      </c>
      <c r="B53" s="113"/>
      <c r="C53" s="111" t="s">
        <v>36</v>
      </c>
      <c r="D53" s="111"/>
      <c r="E53" s="2" t="s">
        <v>38</v>
      </c>
      <c r="F53" s="1">
        <v>0</v>
      </c>
      <c r="G53" s="33">
        <v>750</v>
      </c>
      <c r="H53" s="19">
        <f t="shared" si="3"/>
        <v>0</v>
      </c>
    </row>
    <row r="54" spans="1:8" x14ac:dyDescent="0.25">
      <c r="A54" s="25" t="s">
        <v>59</v>
      </c>
      <c r="B54" s="113"/>
      <c r="C54" s="115" t="s">
        <v>53</v>
      </c>
      <c r="D54" s="115"/>
      <c r="E54" s="22" t="s">
        <v>38</v>
      </c>
      <c r="F54" s="1">
        <v>0</v>
      </c>
      <c r="G54" s="37">
        <v>950</v>
      </c>
      <c r="H54" s="19">
        <f t="shared" si="3"/>
        <v>0</v>
      </c>
    </row>
    <row r="55" spans="1:8" x14ac:dyDescent="0.25">
      <c r="A55" s="25" t="s">
        <v>60</v>
      </c>
      <c r="B55" s="113"/>
      <c r="C55" s="115" t="s">
        <v>54</v>
      </c>
      <c r="D55" s="115"/>
      <c r="E55" s="22" t="s">
        <v>38</v>
      </c>
      <c r="F55" s="1">
        <v>1</v>
      </c>
      <c r="G55" s="34">
        <v>150</v>
      </c>
      <c r="H55" s="19">
        <f t="shared" si="3"/>
        <v>150</v>
      </c>
    </row>
    <row r="56" spans="1:8" x14ac:dyDescent="0.25">
      <c r="A56" s="25" t="s">
        <v>61</v>
      </c>
      <c r="B56" s="113"/>
      <c r="C56" s="116" t="s">
        <v>55</v>
      </c>
      <c r="D56" s="116"/>
      <c r="E56" s="24" t="s">
        <v>38</v>
      </c>
      <c r="F56" s="1">
        <v>1</v>
      </c>
      <c r="G56" s="35">
        <v>60</v>
      </c>
      <c r="H56" s="19">
        <f t="shared" si="3"/>
        <v>60</v>
      </c>
    </row>
    <row r="57" spans="1:8" x14ac:dyDescent="0.25">
      <c r="A57" s="25" t="s">
        <v>62</v>
      </c>
      <c r="B57" s="113"/>
      <c r="C57" s="116" t="s">
        <v>56</v>
      </c>
      <c r="D57" s="116"/>
      <c r="E57" s="24" t="s">
        <v>38</v>
      </c>
      <c r="F57" s="1">
        <v>0</v>
      </c>
      <c r="G57" s="35">
        <v>30</v>
      </c>
      <c r="H57" s="19">
        <f t="shared" si="3"/>
        <v>0</v>
      </c>
    </row>
    <row r="58" spans="1:8" ht="15.75" thickBot="1" x14ac:dyDescent="0.3">
      <c r="A58" s="25" t="s">
        <v>63</v>
      </c>
      <c r="B58" s="114"/>
      <c r="C58" s="117" t="s">
        <v>57</v>
      </c>
      <c r="D58" s="118"/>
      <c r="E58" s="26" t="s">
        <v>38</v>
      </c>
      <c r="F58" s="20">
        <v>0</v>
      </c>
      <c r="G58" s="36">
        <v>200</v>
      </c>
      <c r="H58" s="21">
        <f t="shared" si="3"/>
        <v>0</v>
      </c>
    </row>
    <row r="59" spans="1:8" ht="19.5" thickBot="1" x14ac:dyDescent="0.3">
      <c r="A59" s="106" t="s">
        <v>87</v>
      </c>
      <c r="B59" s="107"/>
      <c r="C59" s="107"/>
      <c r="D59" s="107"/>
      <c r="E59" s="107"/>
      <c r="F59" s="107"/>
      <c r="G59" s="107"/>
      <c r="H59" s="108"/>
    </row>
    <row r="60" spans="1:8" x14ac:dyDescent="0.25">
      <c r="A60" s="30" t="s">
        <v>47</v>
      </c>
      <c r="B60" s="112" t="s">
        <v>42</v>
      </c>
      <c r="C60" s="109" t="s">
        <v>64</v>
      </c>
      <c r="D60" s="110"/>
      <c r="E60" s="27" t="s">
        <v>38</v>
      </c>
      <c r="F60" s="28">
        <v>1</v>
      </c>
      <c r="G60" s="32">
        <v>1300</v>
      </c>
      <c r="H60" s="29">
        <f>G60*F60</f>
        <v>1300</v>
      </c>
    </row>
    <row r="61" spans="1:8" x14ac:dyDescent="0.25">
      <c r="A61" s="25" t="s">
        <v>48</v>
      </c>
      <c r="B61" s="113"/>
      <c r="C61" s="111" t="s">
        <v>34</v>
      </c>
      <c r="D61" s="111"/>
      <c r="E61" s="2" t="s">
        <v>39</v>
      </c>
      <c r="F61" s="1">
        <v>2.15</v>
      </c>
      <c r="G61" s="33">
        <v>850</v>
      </c>
      <c r="H61" s="19">
        <f t="shared" ref="H61:H70" si="4">G61*F61</f>
        <v>1827.5</v>
      </c>
    </row>
    <row r="62" spans="1:8" x14ac:dyDescent="0.25">
      <c r="A62" s="25" t="s">
        <v>49</v>
      </c>
      <c r="B62" s="113"/>
      <c r="C62" s="111" t="s">
        <v>66</v>
      </c>
      <c r="D62" s="111"/>
      <c r="E62" s="2" t="s">
        <v>39</v>
      </c>
      <c r="F62" s="1">
        <v>2.76</v>
      </c>
      <c r="G62" s="33">
        <v>140</v>
      </c>
      <c r="H62" s="19">
        <f t="shared" si="4"/>
        <v>386.4</v>
      </c>
    </row>
    <row r="63" spans="1:8" x14ac:dyDescent="0.25">
      <c r="A63" s="25" t="s">
        <v>50</v>
      </c>
      <c r="B63" s="113"/>
      <c r="C63" s="119" t="s">
        <v>52</v>
      </c>
      <c r="D63" s="119"/>
      <c r="E63" s="22" t="s">
        <v>43</v>
      </c>
      <c r="F63" s="1">
        <v>4.46</v>
      </c>
      <c r="G63" s="33">
        <v>130</v>
      </c>
      <c r="H63" s="19">
        <f t="shared" si="4"/>
        <v>579.79999999999995</v>
      </c>
    </row>
    <row r="64" spans="1:8" x14ac:dyDescent="0.25">
      <c r="A64" s="25" t="s">
        <v>51</v>
      </c>
      <c r="B64" s="113"/>
      <c r="C64" s="111" t="s">
        <v>35</v>
      </c>
      <c r="D64" s="111"/>
      <c r="E64" s="2" t="s">
        <v>39</v>
      </c>
      <c r="F64" s="1">
        <v>7.07</v>
      </c>
      <c r="G64" s="33">
        <v>100</v>
      </c>
      <c r="H64" s="19">
        <f t="shared" si="4"/>
        <v>707</v>
      </c>
    </row>
    <row r="65" spans="1:8" x14ac:dyDescent="0.25">
      <c r="A65" s="25" t="s">
        <v>58</v>
      </c>
      <c r="B65" s="113"/>
      <c r="C65" s="111" t="s">
        <v>36</v>
      </c>
      <c r="D65" s="111"/>
      <c r="E65" s="2" t="s">
        <v>38</v>
      </c>
      <c r="F65" s="1">
        <v>1</v>
      </c>
      <c r="G65" s="33">
        <v>750</v>
      </c>
      <c r="H65" s="19">
        <f t="shared" si="4"/>
        <v>750</v>
      </c>
    </row>
    <row r="66" spans="1:8" x14ac:dyDescent="0.25">
      <c r="A66" s="25" t="s">
        <v>59</v>
      </c>
      <c r="B66" s="113"/>
      <c r="C66" s="115" t="s">
        <v>53</v>
      </c>
      <c r="D66" s="115"/>
      <c r="E66" s="22" t="s">
        <v>38</v>
      </c>
      <c r="F66" s="1">
        <v>0</v>
      </c>
      <c r="G66" s="37">
        <v>950</v>
      </c>
      <c r="H66" s="19">
        <f t="shared" si="4"/>
        <v>0</v>
      </c>
    </row>
    <row r="67" spans="1:8" x14ac:dyDescent="0.25">
      <c r="A67" s="25" t="s">
        <v>60</v>
      </c>
      <c r="B67" s="113"/>
      <c r="C67" s="115" t="s">
        <v>54</v>
      </c>
      <c r="D67" s="115"/>
      <c r="E67" s="22" t="s">
        <v>38</v>
      </c>
      <c r="F67" s="1">
        <v>1</v>
      </c>
      <c r="G67" s="34">
        <v>150</v>
      </c>
      <c r="H67" s="19">
        <f t="shared" si="4"/>
        <v>150</v>
      </c>
    </row>
    <row r="68" spans="1:8" x14ac:dyDescent="0.25">
      <c r="A68" s="25" t="s">
        <v>61</v>
      </c>
      <c r="B68" s="113"/>
      <c r="C68" s="116" t="s">
        <v>55</v>
      </c>
      <c r="D68" s="116"/>
      <c r="E68" s="24" t="s">
        <v>38</v>
      </c>
      <c r="F68" s="1">
        <v>1</v>
      </c>
      <c r="G68" s="35">
        <v>60</v>
      </c>
      <c r="H68" s="19">
        <f t="shared" si="4"/>
        <v>60</v>
      </c>
    </row>
    <row r="69" spans="1:8" x14ac:dyDescent="0.25">
      <c r="A69" s="25" t="s">
        <v>62</v>
      </c>
      <c r="B69" s="113"/>
      <c r="C69" s="116" t="s">
        <v>56</v>
      </c>
      <c r="D69" s="116"/>
      <c r="E69" s="24" t="s">
        <v>38</v>
      </c>
      <c r="F69" s="1">
        <v>2</v>
      </c>
      <c r="G69" s="35">
        <v>30</v>
      </c>
      <c r="H69" s="19">
        <f t="shared" si="4"/>
        <v>60</v>
      </c>
    </row>
    <row r="70" spans="1:8" ht="15.75" thickBot="1" x14ac:dyDescent="0.3">
      <c r="A70" s="25" t="s">
        <v>63</v>
      </c>
      <c r="B70" s="114"/>
      <c r="C70" s="117" t="s">
        <v>57</v>
      </c>
      <c r="D70" s="118"/>
      <c r="E70" s="26" t="s">
        <v>38</v>
      </c>
      <c r="F70" s="20">
        <v>1</v>
      </c>
      <c r="G70" s="36">
        <v>200</v>
      </c>
      <c r="H70" s="21">
        <f t="shared" si="4"/>
        <v>200</v>
      </c>
    </row>
    <row r="71" spans="1:8" ht="19.5" thickBot="1" x14ac:dyDescent="0.3">
      <c r="A71" s="106" t="s">
        <v>88</v>
      </c>
      <c r="B71" s="107"/>
      <c r="C71" s="107"/>
      <c r="D71" s="107"/>
      <c r="E71" s="107"/>
      <c r="F71" s="107"/>
      <c r="G71" s="107"/>
      <c r="H71" s="108"/>
    </row>
    <row r="72" spans="1:8" x14ac:dyDescent="0.25">
      <c r="A72" s="30" t="s">
        <v>47</v>
      </c>
      <c r="B72" s="112" t="s">
        <v>40</v>
      </c>
      <c r="C72" s="109" t="s">
        <v>64</v>
      </c>
      <c r="D72" s="110"/>
      <c r="E72" s="27" t="s">
        <v>38</v>
      </c>
      <c r="F72" s="28">
        <v>1</v>
      </c>
      <c r="G72" s="32">
        <v>1300</v>
      </c>
      <c r="H72" s="29">
        <f t="shared" ref="H72:H82" si="5">G72*F72</f>
        <v>1300</v>
      </c>
    </row>
    <row r="73" spans="1:8" x14ac:dyDescent="0.25">
      <c r="A73" s="25" t="s">
        <v>48</v>
      </c>
      <c r="B73" s="113"/>
      <c r="C73" s="111" t="s">
        <v>34</v>
      </c>
      <c r="D73" s="111"/>
      <c r="E73" s="2" t="s">
        <v>39</v>
      </c>
      <c r="F73" s="1">
        <v>1.53</v>
      </c>
      <c r="G73" s="33">
        <v>850</v>
      </c>
      <c r="H73" s="19">
        <f t="shared" si="5"/>
        <v>1300.5</v>
      </c>
    </row>
    <row r="74" spans="1:8" x14ac:dyDescent="0.25">
      <c r="A74" s="25" t="s">
        <v>49</v>
      </c>
      <c r="B74" s="113"/>
      <c r="C74" s="111" t="s">
        <v>66</v>
      </c>
      <c r="D74" s="111"/>
      <c r="E74" s="2" t="s">
        <v>39</v>
      </c>
      <c r="F74" s="1">
        <v>2.15</v>
      </c>
      <c r="G74" s="33">
        <v>140</v>
      </c>
      <c r="H74" s="19">
        <f t="shared" si="5"/>
        <v>301</v>
      </c>
    </row>
    <row r="75" spans="1:8" x14ac:dyDescent="0.25">
      <c r="A75" s="25" t="s">
        <v>50</v>
      </c>
      <c r="B75" s="113"/>
      <c r="C75" s="119" t="s">
        <v>52</v>
      </c>
      <c r="D75" s="119"/>
      <c r="E75" s="22" t="s">
        <v>43</v>
      </c>
      <c r="F75" s="1">
        <v>4.3</v>
      </c>
      <c r="G75" s="33">
        <v>130</v>
      </c>
      <c r="H75" s="19">
        <f t="shared" si="5"/>
        <v>559</v>
      </c>
    </row>
    <row r="76" spans="1:8" x14ac:dyDescent="0.25">
      <c r="A76" s="25" t="s">
        <v>51</v>
      </c>
      <c r="B76" s="113"/>
      <c r="C76" s="111" t="s">
        <v>35</v>
      </c>
      <c r="D76" s="111"/>
      <c r="E76" s="2" t="s">
        <v>39</v>
      </c>
      <c r="F76" s="1">
        <v>5.23</v>
      </c>
      <c r="G76" s="33">
        <v>100</v>
      </c>
      <c r="H76" s="19">
        <f t="shared" si="5"/>
        <v>523</v>
      </c>
    </row>
    <row r="77" spans="1:8" x14ac:dyDescent="0.25">
      <c r="A77" s="25" t="s">
        <v>58</v>
      </c>
      <c r="B77" s="113"/>
      <c r="C77" s="111" t="s">
        <v>36</v>
      </c>
      <c r="D77" s="111"/>
      <c r="E77" s="2" t="s">
        <v>38</v>
      </c>
      <c r="F77" s="1">
        <v>0</v>
      </c>
      <c r="G77" s="33">
        <v>750</v>
      </c>
      <c r="H77" s="19">
        <f t="shared" si="5"/>
        <v>0</v>
      </c>
    </row>
    <row r="78" spans="1:8" x14ac:dyDescent="0.25">
      <c r="A78" s="25"/>
      <c r="B78" s="113"/>
      <c r="C78" s="115" t="s">
        <v>53</v>
      </c>
      <c r="D78" s="115"/>
      <c r="E78" s="22" t="s">
        <v>38</v>
      </c>
      <c r="F78" s="1">
        <v>1</v>
      </c>
      <c r="G78" s="37">
        <v>950</v>
      </c>
      <c r="H78" s="19">
        <f t="shared" si="5"/>
        <v>950</v>
      </c>
    </row>
    <row r="79" spans="1:8" x14ac:dyDescent="0.25">
      <c r="A79" s="25" t="s">
        <v>59</v>
      </c>
      <c r="B79" s="113"/>
      <c r="C79" s="115" t="s">
        <v>54</v>
      </c>
      <c r="D79" s="115"/>
      <c r="E79" s="22" t="s">
        <v>38</v>
      </c>
      <c r="F79" s="1">
        <v>1</v>
      </c>
      <c r="G79" s="34">
        <v>150</v>
      </c>
      <c r="H79" s="19">
        <f t="shared" si="5"/>
        <v>150</v>
      </c>
    </row>
    <row r="80" spans="1:8" x14ac:dyDescent="0.25">
      <c r="A80" s="25" t="s">
        <v>60</v>
      </c>
      <c r="B80" s="113"/>
      <c r="C80" s="116" t="s">
        <v>55</v>
      </c>
      <c r="D80" s="116"/>
      <c r="E80" s="24" t="s">
        <v>38</v>
      </c>
      <c r="F80" s="1">
        <v>1</v>
      </c>
      <c r="G80" s="35">
        <v>60</v>
      </c>
      <c r="H80" s="19">
        <f t="shared" si="5"/>
        <v>60</v>
      </c>
    </row>
    <row r="81" spans="1:8" x14ac:dyDescent="0.25">
      <c r="A81" s="25" t="s">
        <v>61</v>
      </c>
      <c r="B81" s="113"/>
      <c r="C81" s="116" t="s">
        <v>56</v>
      </c>
      <c r="D81" s="116"/>
      <c r="E81" s="24" t="s">
        <v>38</v>
      </c>
      <c r="F81" s="1">
        <v>2</v>
      </c>
      <c r="G81" s="35">
        <v>30</v>
      </c>
      <c r="H81" s="19">
        <f t="shared" si="5"/>
        <v>60</v>
      </c>
    </row>
    <row r="82" spans="1:8" ht="15.75" thickBot="1" x14ac:dyDescent="0.3">
      <c r="A82" s="31" t="s">
        <v>62</v>
      </c>
      <c r="B82" s="114"/>
      <c r="C82" s="117" t="s">
        <v>57</v>
      </c>
      <c r="D82" s="118"/>
      <c r="E82" s="26" t="s">
        <v>38</v>
      </c>
      <c r="F82" s="20">
        <v>0</v>
      </c>
      <c r="G82" s="36">
        <v>200</v>
      </c>
      <c r="H82" s="21">
        <f t="shared" si="5"/>
        <v>0</v>
      </c>
    </row>
    <row r="83" spans="1:8" ht="19.5" thickBot="1" x14ac:dyDescent="0.3">
      <c r="A83" s="106" t="s">
        <v>89</v>
      </c>
      <c r="B83" s="107"/>
      <c r="C83" s="107"/>
      <c r="D83" s="107"/>
      <c r="E83" s="107"/>
      <c r="F83" s="107"/>
      <c r="G83" s="107"/>
      <c r="H83" s="108"/>
    </row>
    <row r="84" spans="1:8" x14ac:dyDescent="0.25">
      <c r="A84" s="30" t="s">
        <v>47</v>
      </c>
      <c r="B84" s="112" t="s">
        <v>86</v>
      </c>
      <c r="C84" s="109" t="s">
        <v>69</v>
      </c>
      <c r="D84" s="110"/>
      <c r="E84" s="27" t="s">
        <v>38</v>
      </c>
      <c r="F84" s="28">
        <v>1</v>
      </c>
      <c r="G84" s="32">
        <v>1300</v>
      </c>
      <c r="H84" s="29">
        <f>G84*F84</f>
        <v>1300</v>
      </c>
    </row>
    <row r="85" spans="1:8" x14ac:dyDescent="0.25">
      <c r="A85" s="25" t="s">
        <v>48</v>
      </c>
      <c r="B85" s="113"/>
      <c r="C85" s="111" t="s">
        <v>34</v>
      </c>
      <c r="D85" s="111"/>
      <c r="E85" s="2" t="s">
        <v>39</v>
      </c>
      <c r="F85" s="1">
        <v>0</v>
      </c>
      <c r="G85" s="33">
        <v>850</v>
      </c>
      <c r="H85" s="19">
        <f t="shared" ref="H85:H94" si="6">G85*F85</f>
        <v>0</v>
      </c>
    </row>
    <row r="86" spans="1:8" x14ac:dyDescent="0.25">
      <c r="A86" s="25" t="s">
        <v>49</v>
      </c>
      <c r="B86" s="113"/>
      <c r="C86" s="111" t="s">
        <v>66</v>
      </c>
      <c r="D86" s="111"/>
      <c r="E86" s="2" t="s">
        <v>39</v>
      </c>
      <c r="F86" s="1">
        <v>0</v>
      </c>
      <c r="G86" s="33">
        <v>140</v>
      </c>
      <c r="H86" s="19">
        <f t="shared" si="6"/>
        <v>0</v>
      </c>
    </row>
    <row r="87" spans="1:8" x14ac:dyDescent="0.25">
      <c r="A87" s="25" t="s">
        <v>50</v>
      </c>
      <c r="B87" s="113"/>
      <c r="C87" s="119" t="s">
        <v>52</v>
      </c>
      <c r="D87" s="119"/>
      <c r="E87" s="22" t="s">
        <v>43</v>
      </c>
      <c r="F87" s="1">
        <v>2.15</v>
      </c>
      <c r="G87" s="33">
        <v>130</v>
      </c>
      <c r="H87" s="19">
        <f t="shared" si="6"/>
        <v>279.5</v>
      </c>
    </row>
    <row r="88" spans="1:8" x14ac:dyDescent="0.25">
      <c r="A88" s="25" t="s">
        <v>51</v>
      </c>
      <c r="B88" s="113"/>
      <c r="C88" s="111" t="s">
        <v>35</v>
      </c>
      <c r="D88" s="111"/>
      <c r="E88" s="2" t="s">
        <v>39</v>
      </c>
      <c r="F88" s="1">
        <v>7.25</v>
      </c>
      <c r="G88" s="33">
        <v>100</v>
      </c>
      <c r="H88" s="19">
        <f t="shared" si="6"/>
        <v>725</v>
      </c>
    </row>
    <row r="89" spans="1:8" x14ac:dyDescent="0.25">
      <c r="A89" s="25" t="s">
        <v>58</v>
      </c>
      <c r="B89" s="113"/>
      <c r="C89" s="111" t="s">
        <v>36</v>
      </c>
      <c r="D89" s="111"/>
      <c r="E89" s="2" t="s">
        <v>38</v>
      </c>
      <c r="F89" s="1">
        <v>0</v>
      </c>
      <c r="G89" s="33">
        <v>750</v>
      </c>
      <c r="H89" s="19">
        <f t="shared" si="6"/>
        <v>0</v>
      </c>
    </row>
    <row r="90" spans="1:8" x14ac:dyDescent="0.25">
      <c r="A90" s="25" t="s">
        <v>59</v>
      </c>
      <c r="B90" s="113"/>
      <c r="C90" s="115" t="s">
        <v>53</v>
      </c>
      <c r="D90" s="115"/>
      <c r="E90" s="22" t="s">
        <v>38</v>
      </c>
      <c r="F90" s="1">
        <v>1</v>
      </c>
      <c r="G90" s="37">
        <v>950</v>
      </c>
      <c r="H90" s="19">
        <f t="shared" si="6"/>
        <v>950</v>
      </c>
    </row>
    <row r="91" spans="1:8" x14ac:dyDescent="0.25">
      <c r="A91" s="25" t="s">
        <v>60</v>
      </c>
      <c r="B91" s="113"/>
      <c r="C91" s="115" t="s">
        <v>54</v>
      </c>
      <c r="D91" s="115"/>
      <c r="E91" s="22" t="s">
        <v>38</v>
      </c>
      <c r="F91" s="1">
        <v>1</v>
      </c>
      <c r="G91" s="34">
        <v>150</v>
      </c>
      <c r="H91" s="19">
        <f t="shared" si="6"/>
        <v>150</v>
      </c>
    </row>
    <row r="92" spans="1:8" x14ac:dyDescent="0.25">
      <c r="A92" s="25" t="s">
        <v>61</v>
      </c>
      <c r="B92" s="113"/>
      <c r="C92" s="116" t="s">
        <v>55</v>
      </c>
      <c r="D92" s="116"/>
      <c r="E92" s="24" t="s">
        <v>38</v>
      </c>
      <c r="F92" s="1">
        <v>1</v>
      </c>
      <c r="G92" s="35">
        <v>60</v>
      </c>
      <c r="H92" s="19">
        <f t="shared" si="6"/>
        <v>60</v>
      </c>
    </row>
    <row r="93" spans="1:8" x14ac:dyDescent="0.25">
      <c r="A93" s="25" t="s">
        <v>62</v>
      </c>
      <c r="B93" s="113"/>
      <c r="C93" s="116" t="s">
        <v>56</v>
      </c>
      <c r="D93" s="116"/>
      <c r="E93" s="24" t="s">
        <v>38</v>
      </c>
      <c r="F93" s="1">
        <v>0</v>
      </c>
      <c r="G93" s="35">
        <v>30</v>
      </c>
      <c r="H93" s="19">
        <f t="shared" si="6"/>
        <v>0</v>
      </c>
    </row>
    <row r="94" spans="1:8" ht="15.75" thickBot="1" x14ac:dyDescent="0.3">
      <c r="A94" s="25" t="s">
        <v>63</v>
      </c>
      <c r="B94" s="114"/>
      <c r="C94" s="117" t="s">
        <v>57</v>
      </c>
      <c r="D94" s="118"/>
      <c r="E94" s="26" t="s">
        <v>38</v>
      </c>
      <c r="F94" s="20">
        <v>0</v>
      </c>
      <c r="G94" s="36">
        <v>200</v>
      </c>
      <c r="H94" s="21">
        <f t="shared" si="6"/>
        <v>0</v>
      </c>
    </row>
    <row r="95" spans="1:8" ht="19.5" thickBot="1" x14ac:dyDescent="0.3">
      <c r="A95" s="106" t="s">
        <v>91</v>
      </c>
      <c r="B95" s="107"/>
      <c r="C95" s="107"/>
      <c r="D95" s="107"/>
      <c r="E95" s="107"/>
      <c r="F95" s="107"/>
      <c r="G95" s="107"/>
      <c r="H95" s="108"/>
    </row>
    <row r="96" spans="1:8" x14ac:dyDescent="0.25">
      <c r="A96" s="30" t="s">
        <v>47</v>
      </c>
      <c r="B96" s="112" t="s">
        <v>42</v>
      </c>
      <c r="C96" s="109" t="s">
        <v>64</v>
      </c>
      <c r="D96" s="110"/>
      <c r="E96" s="27" t="s">
        <v>38</v>
      </c>
      <c r="F96" s="28">
        <v>1</v>
      </c>
      <c r="G96" s="32">
        <v>1300</v>
      </c>
      <c r="H96" s="29">
        <f>G96*F96</f>
        <v>1300</v>
      </c>
    </row>
    <row r="97" spans="1:8" x14ac:dyDescent="0.25">
      <c r="A97" s="25" t="s">
        <v>48</v>
      </c>
      <c r="B97" s="113"/>
      <c r="C97" s="111" t="s">
        <v>34</v>
      </c>
      <c r="D97" s="111"/>
      <c r="E97" s="2" t="s">
        <v>39</v>
      </c>
      <c r="F97" s="1">
        <v>1.84</v>
      </c>
      <c r="G97" s="33">
        <v>850</v>
      </c>
      <c r="H97" s="19">
        <f t="shared" ref="H97:H106" si="7">G97*F97</f>
        <v>1564</v>
      </c>
    </row>
    <row r="98" spans="1:8" x14ac:dyDescent="0.25">
      <c r="A98" s="25" t="s">
        <v>49</v>
      </c>
      <c r="B98" s="113"/>
      <c r="C98" s="111" t="s">
        <v>66</v>
      </c>
      <c r="D98" s="111"/>
      <c r="E98" s="2" t="s">
        <v>39</v>
      </c>
      <c r="F98" s="1">
        <v>2.46</v>
      </c>
      <c r="G98" s="33">
        <v>140</v>
      </c>
      <c r="H98" s="19">
        <f t="shared" si="7"/>
        <v>344.4</v>
      </c>
    </row>
    <row r="99" spans="1:8" x14ac:dyDescent="0.25">
      <c r="A99" s="25" t="s">
        <v>50</v>
      </c>
      <c r="B99" s="113"/>
      <c r="C99" s="119" t="s">
        <v>52</v>
      </c>
      <c r="D99" s="119"/>
      <c r="E99" s="22" t="s">
        <v>43</v>
      </c>
      <c r="F99" s="1">
        <v>5.84</v>
      </c>
      <c r="G99" s="33">
        <v>130</v>
      </c>
      <c r="H99" s="19">
        <f t="shared" si="7"/>
        <v>759.19999999999993</v>
      </c>
    </row>
    <row r="100" spans="1:8" x14ac:dyDescent="0.25">
      <c r="A100" s="25" t="s">
        <v>51</v>
      </c>
      <c r="B100" s="113"/>
      <c r="C100" s="111" t="s">
        <v>35</v>
      </c>
      <c r="D100" s="111"/>
      <c r="E100" s="2" t="s">
        <v>39</v>
      </c>
      <c r="F100" s="1">
        <v>6.46</v>
      </c>
      <c r="G100" s="33">
        <v>100</v>
      </c>
      <c r="H100" s="19">
        <f t="shared" si="7"/>
        <v>646</v>
      </c>
    </row>
    <row r="101" spans="1:8" x14ac:dyDescent="0.25">
      <c r="A101" s="25" t="s">
        <v>58</v>
      </c>
      <c r="B101" s="113"/>
      <c r="C101" s="111" t="s">
        <v>36</v>
      </c>
      <c r="D101" s="111"/>
      <c r="E101" s="2" t="s">
        <v>38</v>
      </c>
      <c r="F101" s="1">
        <v>1</v>
      </c>
      <c r="G101" s="33">
        <v>750</v>
      </c>
      <c r="H101" s="19">
        <f t="shared" si="7"/>
        <v>750</v>
      </c>
    </row>
    <row r="102" spans="1:8" x14ac:dyDescent="0.25">
      <c r="A102" s="25" t="s">
        <v>59</v>
      </c>
      <c r="B102" s="113"/>
      <c r="C102" s="115" t="s">
        <v>53</v>
      </c>
      <c r="D102" s="115"/>
      <c r="E102" s="22" t="s">
        <v>38</v>
      </c>
      <c r="F102" s="1">
        <v>0</v>
      </c>
      <c r="G102" s="37">
        <v>950</v>
      </c>
      <c r="H102" s="19">
        <f t="shared" si="7"/>
        <v>0</v>
      </c>
    </row>
    <row r="103" spans="1:8" x14ac:dyDescent="0.25">
      <c r="A103" s="25" t="s">
        <v>60</v>
      </c>
      <c r="B103" s="113"/>
      <c r="C103" s="115" t="s">
        <v>54</v>
      </c>
      <c r="D103" s="115"/>
      <c r="E103" s="22" t="s">
        <v>38</v>
      </c>
      <c r="F103" s="1">
        <v>1</v>
      </c>
      <c r="G103" s="34">
        <v>150</v>
      </c>
      <c r="H103" s="19">
        <f t="shared" si="7"/>
        <v>150</v>
      </c>
    </row>
    <row r="104" spans="1:8" x14ac:dyDescent="0.25">
      <c r="A104" s="25" t="s">
        <v>61</v>
      </c>
      <c r="B104" s="113"/>
      <c r="C104" s="116" t="s">
        <v>55</v>
      </c>
      <c r="D104" s="116"/>
      <c r="E104" s="24" t="s">
        <v>38</v>
      </c>
      <c r="F104" s="1">
        <v>1</v>
      </c>
      <c r="G104" s="35">
        <v>60</v>
      </c>
      <c r="H104" s="19">
        <f t="shared" si="7"/>
        <v>60</v>
      </c>
    </row>
    <row r="105" spans="1:8" x14ac:dyDescent="0.25">
      <c r="A105" s="25" t="s">
        <v>62</v>
      </c>
      <c r="B105" s="113"/>
      <c r="C105" s="116" t="s">
        <v>56</v>
      </c>
      <c r="D105" s="116"/>
      <c r="E105" s="24" t="s">
        <v>38</v>
      </c>
      <c r="F105" s="1">
        <v>2</v>
      </c>
      <c r="G105" s="35">
        <v>30</v>
      </c>
      <c r="H105" s="19">
        <f t="shared" si="7"/>
        <v>60</v>
      </c>
    </row>
    <row r="106" spans="1:8" ht="15.75" thickBot="1" x14ac:dyDescent="0.3">
      <c r="A106" s="25" t="s">
        <v>63</v>
      </c>
      <c r="B106" s="114"/>
      <c r="C106" s="117" t="s">
        <v>57</v>
      </c>
      <c r="D106" s="118"/>
      <c r="E106" s="26" t="s">
        <v>38</v>
      </c>
      <c r="F106" s="20">
        <v>1</v>
      </c>
      <c r="G106" s="36">
        <v>200</v>
      </c>
      <c r="H106" s="21">
        <f t="shared" si="7"/>
        <v>200</v>
      </c>
    </row>
    <row r="107" spans="1:8" ht="19.5" thickBot="1" x14ac:dyDescent="0.3">
      <c r="A107" s="106" t="s">
        <v>90</v>
      </c>
      <c r="B107" s="107"/>
      <c r="C107" s="107"/>
      <c r="D107" s="107"/>
      <c r="E107" s="107"/>
      <c r="F107" s="107"/>
      <c r="G107" s="107"/>
      <c r="H107" s="108"/>
    </row>
    <row r="108" spans="1:8" x14ac:dyDescent="0.25">
      <c r="A108" s="30" t="s">
        <v>47</v>
      </c>
      <c r="B108" s="112" t="s">
        <v>40</v>
      </c>
      <c r="C108" s="109" t="s">
        <v>64</v>
      </c>
      <c r="D108" s="110"/>
      <c r="E108" s="27" t="s">
        <v>38</v>
      </c>
      <c r="F108" s="28">
        <v>1</v>
      </c>
      <c r="G108" s="32">
        <v>1300</v>
      </c>
      <c r="H108" s="29">
        <f t="shared" ref="H108:H118" si="8">G108*F108</f>
        <v>1300</v>
      </c>
    </row>
    <row r="109" spans="1:8" x14ac:dyDescent="0.25">
      <c r="A109" s="25" t="s">
        <v>48</v>
      </c>
      <c r="B109" s="113"/>
      <c r="C109" s="111" t="s">
        <v>34</v>
      </c>
      <c r="D109" s="111"/>
      <c r="E109" s="2" t="s">
        <v>39</v>
      </c>
      <c r="F109" s="1">
        <v>0.92</v>
      </c>
      <c r="G109" s="33">
        <v>850</v>
      </c>
      <c r="H109" s="19">
        <f t="shared" si="8"/>
        <v>782</v>
      </c>
    </row>
    <row r="110" spans="1:8" x14ac:dyDescent="0.25">
      <c r="A110" s="25" t="s">
        <v>49</v>
      </c>
      <c r="B110" s="113"/>
      <c r="C110" s="111" t="s">
        <v>66</v>
      </c>
      <c r="D110" s="111"/>
      <c r="E110" s="2" t="s">
        <v>39</v>
      </c>
      <c r="F110" s="1">
        <v>2.72</v>
      </c>
      <c r="G110" s="33">
        <v>140</v>
      </c>
      <c r="H110" s="19">
        <f t="shared" si="8"/>
        <v>380.8</v>
      </c>
    </row>
    <row r="111" spans="1:8" x14ac:dyDescent="0.25">
      <c r="A111" s="25" t="s">
        <v>50</v>
      </c>
      <c r="B111" s="113"/>
      <c r="C111" s="119" t="s">
        <v>52</v>
      </c>
      <c r="D111" s="119"/>
      <c r="E111" s="22" t="s">
        <v>43</v>
      </c>
      <c r="F111" s="1">
        <v>2.15</v>
      </c>
      <c r="G111" s="33">
        <v>130</v>
      </c>
      <c r="H111" s="19">
        <f t="shared" si="8"/>
        <v>279.5</v>
      </c>
    </row>
    <row r="112" spans="1:8" x14ac:dyDescent="0.25">
      <c r="A112" s="25" t="s">
        <v>51</v>
      </c>
      <c r="B112" s="113"/>
      <c r="C112" s="111" t="s">
        <v>35</v>
      </c>
      <c r="D112" s="111"/>
      <c r="E112" s="2" t="s">
        <v>39</v>
      </c>
      <c r="F112" s="1">
        <v>3.07</v>
      </c>
      <c r="G112" s="33">
        <v>100</v>
      </c>
      <c r="H112" s="19">
        <f t="shared" si="8"/>
        <v>307</v>
      </c>
    </row>
    <row r="113" spans="1:8" x14ac:dyDescent="0.25">
      <c r="A113" s="25" t="s">
        <v>58</v>
      </c>
      <c r="B113" s="113"/>
      <c r="C113" s="111" t="s">
        <v>36</v>
      </c>
      <c r="D113" s="111"/>
      <c r="E113" s="2" t="s">
        <v>38</v>
      </c>
      <c r="F113" s="1">
        <v>1</v>
      </c>
      <c r="G113" s="33">
        <v>750</v>
      </c>
      <c r="H113" s="19">
        <f t="shared" si="8"/>
        <v>750</v>
      </c>
    </row>
    <row r="114" spans="1:8" x14ac:dyDescent="0.25">
      <c r="A114" s="25"/>
      <c r="B114" s="113"/>
      <c r="C114" s="115" t="s">
        <v>53</v>
      </c>
      <c r="D114" s="115"/>
      <c r="E114" s="22" t="s">
        <v>38</v>
      </c>
      <c r="F114" s="1">
        <v>0</v>
      </c>
      <c r="G114" s="37">
        <v>950</v>
      </c>
      <c r="H114" s="19">
        <f t="shared" si="8"/>
        <v>0</v>
      </c>
    </row>
    <row r="115" spans="1:8" x14ac:dyDescent="0.25">
      <c r="A115" s="25" t="s">
        <v>59</v>
      </c>
      <c r="B115" s="113"/>
      <c r="C115" s="115" t="s">
        <v>54</v>
      </c>
      <c r="D115" s="115"/>
      <c r="E115" s="22" t="s">
        <v>38</v>
      </c>
      <c r="F115" s="1">
        <v>1</v>
      </c>
      <c r="G115" s="34">
        <v>150</v>
      </c>
      <c r="H115" s="19">
        <f t="shared" si="8"/>
        <v>150</v>
      </c>
    </row>
    <row r="116" spans="1:8" x14ac:dyDescent="0.25">
      <c r="A116" s="25" t="s">
        <v>60</v>
      </c>
      <c r="B116" s="113"/>
      <c r="C116" s="116" t="s">
        <v>55</v>
      </c>
      <c r="D116" s="116"/>
      <c r="E116" s="24" t="s">
        <v>38</v>
      </c>
      <c r="F116" s="1">
        <v>1</v>
      </c>
      <c r="G116" s="35">
        <v>60</v>
      </c>
      <c r="H116" s="19">
        <f t="shared" si="8"/>
        <v>60</v>
      </c>
    </row>
    <row r="117" spans="1:8" x14ac:dyDescent="0.25">
      <c r="A117" s="25" t="s">
        <v>61</v>
      </c>
      <c r="B117" s="113"/>
      <c r="C117" s="116" t="s">
        <v>56</v>
      </c>
      <c r="D117" s="116"/>
      <c r="E117" s="24" t="s">
        <v>38</v>
      </c>
      <c r="F117" s="1">
        <v>2</v>
      </c>
      <c r="G117" s="35">
        <v>30</v>
      </c>
      <c r="H117" s="19">
        <f t="shared" si="8"/>
        <v>60</v>
      </c>
    </row>
    <row r="118" spans="1:8" ht="15.75" thickBot="1" x14ac:dyDescent="0.3">
      <c r="A118" s="31" t="s">
        <v>62</v>
      </c>
      <c r="B118" s="114"/>
      <c r="C118" s="117" t="s">
        <v>57</v>
      </c>
      <c r="D118" s="118"/>
      <c r="E118" s="26" t="s">
        <v>38</v>
      </c>
      <c r="F118" s="20">
        <v>1</v>
      </c>
      <c r="G118" s="36">
        <v>200</v>
      </c>
      <c r="H118" s="21">
        <f t="shared" si="8"/>
        <v>200</v>
      </c>
    </row>
    <row r="119" spans="1:8" ht="19.5" thickBot="1" x14ac:dyDescent="0.3">
      <c r="A119" s="106" t="s">
        <v>92</v>
      </c>
      <c r="B119" s="107"/>
      <c r="C119" s="107"/>
      <c r="D119" s="107"/>
      <c r="E119" s="107"/>
      <c r="F119" s="107"/>
      <c r="G119" s="107"/>
      <c r="H119" s="108"/>
    </row>
    <row r="120" spans="1:8" x14ac:dyDescent="0.25">
      <c r="A120" s="30" t="s">
        <v>47</v>
      </c>
      <c r="B120" s="112" t="s">
        <v>42</v>
      </c>
      <c r="C120" s="109" t="s">
        <v>69</v>
      </c>
      <c r="D120" s="110"/>
      <c r="E120" s="27" t="s">
        <v>38</v>
      </c>
      <c r="F120" s="28">
        <v>1</v>
      </c>
      <c r="G120" s="32">
        <v>1300</v>
      </c>
      <c r="H120" s="29">
        <f>G120*F120</f>
        <v>1300</v>
      </c>
    </row>
    <row r="121" spans="1:8" x14ac:dyDescent="0.25">
      <c r="A121" s="25" t="s">
        <v>48</v>
      </c>
      <c r="B121" s="113"/>
      <c r="C121" s="111" t="s">
        <v>34</v>
      </c>
      <c r="D121" s="111"/>
      <c r="E121" s="2" t="s">
        <v>39</v>
      </c>
      <c r="F121" s="1">
        <v>0</v>
      </c>
      <c r="G121" s="33">
        <v>850</v>
      </c>
      <c r="H121" s="19">
        <f t="shared" ref="H121:H130" si="9">G121*F121</f>
        <v>0</v>
      </c>
    </row>
    <row r="122" spans="1:8" x14ac:dyDescent="0.25">
      <c r="A122" s="25" t="s">
        <v>49</v>
      </c>
      <c r="B122" s="113"/>
      <c r="C122" s="111" t="s">
        <v>66</v>
      </c>
      <c r="D122" s="111"/>
      <c r="E122" s="2" t="s">
        <v>39</v>
      </c>
      <c r="F122" s="1">
        <v>0</v>
      </c>
      <c r="G122" s="33">
        <v>140</v>
      </c>
      <c r="H122" s="19">
        <f t="shared" si="9"/>
        <v>0</v>
      </c>
    </row>
    <row r="123" spans="1:8" x14ac:dyDescent="0.25">
      <c r="A123" s="25" t="s">
        <v>50</v>
      </c>
      <c r="B123" s="113"/>
      <c r="C123" s="119" t="s">
        <v>52</v>
      </c>
      <c r="D123" s="119"/>
      <c r="E123" s="22" t="s">
        <v>43</v>
      </c>
      <c r="F123" s="1">
        <v>6.69</v>
      </c>
      <c r="G123" s="33">
        <v>130</v>
      </c>
      <c r="H123" s="19">
        <f t="shared" si="9"/>
        <v>869.7</v>
      </c>
    </row>
    <row r="124" spans="1:8" x14ac:dyDescent="0.25">
      <c r="A124" s="25" t="s">
        <v>51</v>
      </c>
      <c r="B124" s="113"/>
      <c r="C124" s="111" t="s">
        <v>35</v>
      </c>
      <c r="D124" s="111"/>
      <c r="E124" s="2" t="s">
        <v>39</v>
      </c>
      <c r="F124" s="1">
        <v>1.84</v>
      </c>
      <c r="G124" s="33">
        <v>100</v>
      </c>
      <c r="H124" s="19">
        <f t="shared" si="9"/>
        <v>184</v>
      </c>
    </row>
    <row r="125" spans="1:8" x14ac:dyDescent="0.25">
      <c r="A125" s="25" t="s">
        <v>58</v>
      </c>
      <c r="B125" s="113"/>
      <c r="C125" s="111" t="s">
        <v>36</v>
      </c>
      <c r="D125" s="111"/>
      <c r="E125" s="2" t="s">
        <v>38</v>
      </c>
      <c r="F125" s="1">
        <v>1</v>
      </c>
      <c r="G125" s="33">
        <v>750</v>
      </c>
      <c r="H125" s="19">
        <f t="shared" si="9"/>
        <v>750</v>
      </c>
    </row>
    <row r="126" spans="1:8" x14ac:dyDescent="0.25">
      <c r="A126" s="25" t="s">
        <v>59</v>
      </c>
      <c r="B126" s="113"/>
      <c r="C126" s="115" t="s">
        <v>53</v>
      </c>
      <c r="D126" s="115"/>
      <c r="E126" s="22" t="s">
        <v>38</v>
      </c>
      <c r="F126" s="1">
        <v>0</v>
      </c>
      <c r="G126" s="37">
        <v>950</v>
      </c>
      <c r="H126" s="19">
        <f t="shared" si="9"/>
        <v>0</v>
      </c>
    </row>
    <row r="127" spans="1:8" x14ac:dyDescent="0.25">
      <c r="A127" s="25" t="s">
        <v>60</v>
      </c>
      <c r="B127" s="113"/>
      <c r="C127" s="115" t="s">
        <v>54</v>
      </c>
      <c r="D127" s="115"/>
      <c r="E127" s="22" t="s">
        <v>38</v>
      </c>
      <c r="F127" s="1">
        <v>1</v>
      </c>
      <c r="G127" s="34">
        <v>150</v>
      </c>
      <c r="H127" s="19">
        <f t="shared" si="9"/>
        <v>150</v>
      </c>
    </row>
    <row r="128" spans="1:8" x14ac:dyDescent="0.25">
      <c r="A128" s="25" t="s">
        <v>61</v>
      </c>
      <c r="B128" s="113"/>
      <c r="C128" s="116" t="s">
        <v>55</v>
      </c>
      <c r="D128" s="116"/>
      <c r="E128" s="24" t="s">
        <v>38</v>
      </c>
      <c r="F128" s="1">
        <v>1</v>
      </c>
      <c r="G128" s="35">
        <v>60</v>
      </c>
      <c r="H128" s="19">
        <f t="shared" si="9"/>
        <v>60</v>
      </c>
    </row>
    <row r="129" spans="1:8" x14ac:dyDescent="0.25">
      <c r="A129" s="25" t="s">
        <v>62</v>
      </c>
      <c r="B129" s="113"/>
      <c r="C129" s="116" t="s">
        <v>56</v>
      </c>
      <c r="D129" s="116"/>
      <c r="E129" s="24" t="s">
        <v>38</v>
      </c>
      <c r="F129" s="1">
        <v>2.5</v>
      </c>
      <c r="G129" s="35">
        <v>30</v>
      </c>
      <c r="H129" s="19">
        <f t="shared" si="9"/>
        <v>75</v>
      </c>
    </row>
    <row r="130" spans="1:8" ht="15.75" thickBot="1" x14ac:dyDescent="0.3">
      <c r="A130" s="25" t="s">
        <v>63</v>
      </c>
      <c r="B130" s="114"/>
      <c r="C130" s="117" t="s">
        <v>57</v>
      </c>
      <c r="D130" s="118"/>
      <c r="E130" s="26" t="s">
        <v>38</v>
      </c>
      <c r="F130" s="20">
        <v>1</v>
      </c>
      <c r="G130" s="36">
        <v>200</v>
      </c>
      <c r="H130" s="21">
        <f t="shared" si="9"/>
        <v>200</v>
      </c>
    </row>
    <row r="131" spans="1:8" ht="19.5" thickBot="1" x14ac:dyDescent="0.3">
      <c r="A131" s="106" t="s">
        <v>93</v>
      </c>
      <c r="B131" s="107"/>
      <c r="C131" s="107"/>
      <c r="D131" s="107"/>
      <c r="E131" s="107"/>
      <c r="F131" s="107"/>
      <c r="G131" s="107"/>
      <c r="H131" s="108"/>
    </row>
    <row r="132" spans="1:8" x14ac:dyDescent="0.25">
      <c r="A132" s="30" t="s">
        <v>47</v>
      </c>
      <c r="B132" s="112" t="s">
        <v>40</v>
      </c>
      <c r="C132" s="109" t="s">
        <v>64</v>
      </c>
      <c r="D132" s="110"/>
      <c r="E132" s="27" t="s">
        <v>38</v>
      </c>
      <c r="F132" s="28">
        <v>1</v>
      </c>
      <c r="G132" s="32">
        <v>1300</v>
      </c>
      <c r="H132" s="29">
        <f>G132*F132</f>
        <v>1300</v>
      </c>
    </row>
    <row r="133" spans="1:8" x14ac:dyDescent="0.25">
      <c r="A133" s="25" t="s">
        <v>48</v>
      </c>
      <c r="B133" s="113"/>
      <c r="C133" s="111" t="s">
        <v>34</v>
      </c>
      <c r="D133" s="111"/>
      <c r="E133" s="2" t="s">
        <v>39</v>
      </c>
      <c r="F133" s="1">
        <v>1.23</v>
      </c>
      <c r="G133" s="33">
        <v>850</v>
      </c>
      <c r="H133" s="19">
        <f t="shared" ref="H133:H142" si="10">G133*F133</f>
        <v>1045.5</v>
      </c>
    </row>
    <row r="134" spans="1:8" x14ac:dyDescent="0.25">
      <c r="A134" s="25" t="s">
        <v>49</v>
      </c>
      <c r="B134" s="113"/>
      <c r="C134" s="111" t="s">
        <v>66</v>
      </c>
      <c r="D134" s="111"/>
      <c r="E134" s="2" t="s">
        <v>39</v>
      </c>
      <c r="F134" s="1">
        <v>2.84</v>
      </c>
      <c r="G134" s="33">
        <v>140</v>
      </c>
      <c r="H134" s="19">
        <f t="shared" si="10"/>
        <v>397.59999999999997</v>
      </c>
    </row>
    <row r="135" spans="1:8" x14ac:dyDescent="0.25">
      <c r="A135" s="25" t="s">
        <v>50</v>
      </c>
      <c r="B135" s="113"/>
      <c r="C135" s="119" t="s">
        <v>52</v>
      </c>
      <c r="D135" s="119"/>
      <c r="E135" s="22" t="s">
        <v>43</v>
      </c>
      <c r="F135" s="1">
        <v>5.23</v>
      </c>
      <c r="G135" s="33">
        <v>130</v>
      </c>
      <c r="H135" s="19">
        <f t="shared" si="10"/>
        <v>679.90000000000009</v>
      </c>
    </row>
    <row r="136" spans="1:8" x14ac:dyDescent="0.25">
      <c r="A136" s="25" t="s">
        <v>51</v>
      </c>
      <c r="B136" s="113"/>
      <c r="C136" s="111" t="s">
        <v>35</v>
      </c>
      <c r="D136" s="111"/>
      <c r="E136" s="2" t="s">
        <v>39</v>
      </c>
      <c r="F136" s="1">
        <v>5.23</v>
      </c>
      <c r="G136" s="33">
        <v>100</v>
      </c>
      <c r="H136" s="19">
        <f t="shared" si="10"/>
        <v>523</v>
      </c>
    </row>
    <row r="137" spans="1:8" x14ac:dyDescent="0.25">
      <c r="A137" s="25" t="s">
        <v>58</v>
      </c>
      <c r="B137" s="113"/>
      <c r="C137" s="111" t="s">
        <v>36</v>
      </c>
      <c r="D137" s="111"/>
      <c r="E137" s="2" t="s">
        <v>38</v>
      </c>
      <c r="F137" s="1">
        <v>1</v>
      </c>
      <c r="G137" s="33">
        <v>750</v>
      </c>
      <c r="H137" s="19">
        <f t="shared" si="10"/>
        <v>750</v>
      </c>
    </row>
    <row r="138" spans="1:8" x14ac:dyDescent="0.25">
      <c r="A138" s="25" t="s">
        <v>59</v>
      </c>
      <c r="B138" s="113"/>
      <c r="C138" s="115" t="s">
        <v>53</v>
      </c>
      <c r="D138" s="115"/>
      <c r="E138" s="22" t="s">
        <v>38</v>
      </c>
      <c r="F138" s="1">
        <v>0</v>
      </c>
      <c r="G138" s="37">
        <v>950</v>
      </c>
      <c r="H138" s="19">
        <f t="shared" si="10"/>
        <v>0</v>
      </c>
    </row>
    <row r="139" spans="1:8" x14ac:dyDescent="0.25">
      <c r="A139" s="25" t="s">
        <v>60</v>
      </c>
      <c r="B139" s="113"/>
      <c r="C139" s="115" t="s">
        <v>54</v>
      </c>
      <c r="D139" s="115"/>
      <c r="E139" s="22" t="s">
        <v>38</v>
      </c>
      <c r="F139" s="1">
        <v>1</v>
      </c>
      <c r="G139" s="34">
        <v>150</v>
      </c>
      <c r="H139" s="19">
        <f t="shared" si="10"/>
        <v>150</v>
      </c>
    </row>
    <row r="140" spans="1:8" x14ac:dyDescent="0.25">
      <c r="A140" s="25" t="s">
        <v>61</v>
      </c>
      <c r="B140" s="113"/>
      <c r="C140" s="116" t="s">
        <v>55</v>
      </c>
      <c r="D140" s="116"/>
      <c r="E140" s="24" t="s">
        <v>38</v>
      </c>
      <c r="F140" s="1">
        <v>1</v>
      </c>
      <c r="G140" s="35">
        <v>60</v>
      </c>
      <c r="H140" s="19">
        <f t="shared" si="10"/>
        <v>60</v>
      </c>
    </row>
    <row r="141" spans="1:8" x14ac:dyDescent="0.25">
      <c r="A141" s="25" t="s">
        <v>62</v>
      </c>
      <c r="B141" s="113"/>
      <c r="C141" s="116" t="s">
        <v>56</v>
      </c>
      <c r="D141" s="116"/>
      <c r="E141" s="24" t="s">
        <v>38</v>
      </c>
      <c r="F141" s="1">
        <v>2</v>
      </c>
      <c r="G141" s="35">
        <v>30</v>
      </c>
      <c r="H141" s="19">
        <f t="shared" si="10"/>
        <v>60</v>
      </c>
    </row>
    <row r="142" spans="1:8" ht="15.75" thickBot="1" x14ac:dyDescent="0.3">
      <c r="A142" s="25" t="s">
        <v>63</v>
      </c>
      <c r="B142" s="114"/>
      <c r="C142" s="117" t="s">
        <v>57</v>
      </c>
      <c r="D142" s="118"/>
      <c r="E142" s="26" t="s">
        <v>38</v>
      </c>
      <c r="F142" s="20">
        <v>1</v>
      </c>
      <c r="G142" s="36">
        <v>200</v>
      </c>
      <c r="H142" s="21">
        <f t="shared" si="10"/>
        <v>200</v>
      </c>
    </row>
    <row r="143" spans="1:8" ht="19.5" thickBot="1" x14ac:dyDescent="0.3">
      <c r="A143" s="106" t="s">
        <v>94</v>
      </c>
      <c r="B143" s="107"/>
      <c r="C143" s="107"/>
      <c r="D143" s="107"/>
      <c r="E143" s="107"/>
      <c r="F143" s="107"/>
      <c r="G143" s="107"/>
      <c r="H143" s="108"/>
    </row>
    <row r="144" spans="1:8" x14ac:dyDescent="0.25">
      <c r="A144" s="30" t="s">
        <v>47</v>
      </c>
      <c r="B144" s="112" t="s">
        <v>42</v>
      </c>
      <c r="C144" s="109" t="s">
        <v>64</v>
      </c>
      <c r="D144" s="110"/>
      <c r="E144" s="27" t="s">
        <v>38</v>
      </c>
      <c r="F144" s="28">
        <v>1</v>
      </c>
      <c r="G144" s="32">
        <v>1300</v>
      </c>
      <c r="H144" s="29">
        <f t="shared" ref="H144:H154" si="11">G144*F144</f>
        <v>1300</v>
      </c>
    </row>
    <row r="145" spans="1:8" x14ac:dyDescent="0.25">
      <c r="A145" s="25" t="s">
        <v>48</v>
      </c>
      <c r="B145" s="113"/>
      <c r="C145" s="111" t="s">
        <v>34</v>
      </c>
      <c r="D145" s="111"/>
      <c r="E145" s="2" t="s">
        <v>39</v>
      </c>
      <c r="F145" s="1">
        <v>1.84</v>
      </c>
      <c r="G145" s="33">
        <v>850</v>
      </c>
      <c r="H145" s="19">
        <f t="shared" si="11"/>
        <v>1564</v>
      </c>
    </row>
    <row r="146" spans="1:8" x14ac:dyDescent="0.25">
      <c r="A146" s="25" t="s">
        <v>49</v>
      </c>
      <c r="B146" s="113"/>
      <c r="C146" s="111" t="s">
        <v>66</v>
      </c>
      <c r="D146" s="111"/>
      <c r="E146" s="2" t="s">
        <v>39</v>
      </c>
      <c r="F146" s="1">
        <v>2.46</v>
      </c>
      <c r="G146" s="33">
        <v>140</v>
      </c>
      <c r="H146" s="19">
        <f t="shared" si="11"/>
        <v>344.4</v>
      </c>
    </row>
    <row r="147" spans="1:8" x14ac:dyDescent="0.25">
      <c r="A147" s="25" t="s">
        <v>50</v>
      </c>
      <c r="B147" s="113"/>
      <c r="C147" s="119" t="s">
        <v>52</v>
      </c>
      <c r="D147" s="119"/>
      <c r="E147" s="22" t="s">
        <v>43</v>
      </c>
      <c r="F147" s="1">
        <v>5.15</v>
      </c>
      <c r="G147" s="33">
        <v>130</v>
      </c>
      <c r="H147" s="19">
        <f t="shared" si="11"/>
        <v>669.5</v>
      </c>
    </row>
    <row r="148" spans="1:8" x14ac:dyDescent="0.25">
      <c r="A148" s="25" t="s">
        <v>51</v>
      </c>
      <c r="B148" s="113"/>
      <c r="C148" s="111" t="s">
        <v>35</v>
      </c>
      <c r="D148" s="111"/>
      <c r="E148" s="2" t="s">
        <v>39</v>
      </c>
      <c r="F148" s="1">
        <v>5.69</v>
      </c>
      <c r="G148" s="33">
        <v>100</v>
      </c>
      <c r="H148" s="19">
        <f t="shared" si="11"/>
        <v>569</v>
      </c>
    </row>
    <row r="149" spans="1:8" x14ac:dyDescent="0.25">
      <c r="A149" s="25" t="s">
        <v>58</v>
      </c>
      <c r="B149" s="113"/>
      <c r="C149" s="111" t="s">
        <v>36</v>
      </c>
      <c r="D149" s="111"/>
      <c r="E149" s="2" t="s">
        <v>38</v>
      </c>
      <c r="F149" s="1">
        <v>1</v>
      </c>
      <c r="G149" s="33">
        <v>750</v>
      </c>
      <c r="H149" s="19">
        <f t="shared" si="11"/>
        <v>750</v>
      </c>
    </row>
    <row r="150" spans="1:8" x14ac:dyDescent="0.25">
      <c r="A150" s="25" t="s">
        <v>59</v>
      </c>
      <c r="B150" s="113"/>
      <c r="C150" s="115" t="s">
        <v>53</v>
      </c>
      <c r="D150" s="115"/>
      <c r="E150" s="22" t="s">
        <v>38</v>
      </c>
      <c r="F150" s="1">
        <v>0</v>
      </c>
      <c r="G150" s="37">
        <v>950</v>
      </c>
      <c r="H150" s="19">
        <f t="shared" si="11"/>
        <v>0</v>
      </c>
    </row>
    <row r="151" spans="1:8" x14ac:dyDescent="0.25">
      <c r="A151" s="25" t="s">
        <v>60</v>
      </c>
      <c r="B151" s="113"/>
      <c r="C151" s="115" t="s">
        <v>54</v>
      </c>
      <c r="D151" s="115"/>
      <c r="E151" s="22" t="s">
        <v>38</v>
      </c>
      <c r="F151" s="1">
        <v>1</v>
      </c>
      <c r="G151" s="34">
        <v>150</v>
      </c>
      <c r="H151" s="19">
        <f t="shared" si="11"/>
        <v>150</v>
      </c>
    </row>
    <row r="152" spans="1:8" x14ac:dyDescent="0.25">
      <c r="A152" s="25" t="s">
        <v>61</v>
      </c>
      <c r="B152" s="113"/>
      <c r="C152" s="116" t="s">
        <v>55</v>
      </c>
      <c r="D152" s="116"/>
      <c r="E152" s="24" t="s">
        <v>38</v>
      </c>
      <c r="F152" s="1">
        <v>1</v>
      </c>
      <c r="G152" s="35">
        <v>60</v>
      </c>
      <c r="H152" s="19">
        <f t="shared" si="11"/>
        <v>60</v>
      </c>
    </row>
    <row r="153" spans="1:8" x14ac:dyDescent="0.25">
      <c r="A153" s="25" t="s">
        <v>62</v>
      </c>
      <c r="B153" s="113"/>
      <c r="C153" s="116" t="s">
        <v>56</v>
      </c>
      <c r="D153" s="116"/>
      <c r="E153" s="24" t="s">
        <v>38</v>
      </c>
      <c r="F153" s="1">
        <v>2.5</v>
      </c>
      <c r="G153" s="35">
        <v>30</v>
      </c>
      <c r="H153" s="19">
        <f t="shared" si="11"/>
        <v>75</v>
      </c>
    </row>
    <row r="154" spans="1:8" ht="15.75" thickBot="1" x14ac:dyDescent="0.3">
      <c r="A154" s="31" t="s">
        <v>63</v>
      </c>
      <c r="B154" s="114"/>
      <c r="C154" s="117" t="s">
        <v>57</v>
      </c>
      <c r="D154" s="118"/>
      <c r="E154" s="26" t="s">
        <v>38</v>
      </c>
      <c r="F154" s="20">
        <v>1</v>
      </c>
      <c r="G154" s="36">
        <v>200</v>
      </c>
      <c r="H154" s="21">
        <f t="shared" si="11"/>
        <v>200</v>
      </c>
    </row>
    <row r="155" spans="1:8" ht="19.5" thickBot="1" x14ac:dyDescent="0.3">
      <c r="A155" s="126" t="s">
        <v>95</v>
      </c>
      <c r="B155" s="127"/>
      <c r="C155" s="127"/>
      <c r="D155" s="127"/>
      <c r="E155" s="127"/>
      <c r="F155" s="127"/>
      <c r="G155" s="127"/>
      <c r="H155" s="128"/>
    </row>
    <row r="156" spans="1:8" x14ac:dyDescent="0.25">
      <c r="A156" s="30" t="s">
        <v>47</v>
      </c>
      <c r="B156" s="112" t="s">
        <v>40</v>
      </c>
      <c r="C156" s="109" t="s">
        <v>64</v>
      </c>
      <c r="D156" s="110"/>
      <c r="E156" s="27" t="s">
        <v>38</v>
      </c>
      <c r="F156" s="28">
        <v>1</v>
      </c>
      <c r="G156" s="32">
        <v>1300</v>
      </c>
      <c r="H156" s="29">
        <f t="shared" ref="H156:H166" si="12">G156*F156</f>
        <v>1300</v>
      </c>
    </row>
    <row r="157" spans="1:8" x14ac:dyDescent="0.25">
      <c r="A157" s="25" t="s">
        <v>48</v>
      </c>
      <c r="B157" s="113"/>
      <c r="C157" s="111" t="s">
        <v>34</v>
      </c>
      <c r="D157" s="111"/>
      <c r="E157" s="2" t="s">
        <v>39</v>
      </c>
      <c r="F157" s="1">
        <v>0</v>
      </c>
      <c r="G157" s="33">
        <v>850</v>
      </c>
      <c r="H157" s="19">
        <f t="shared" si="12"/>
        <v>0</v>
      </c>
    </row>
    <row r="158" spans="1:8" x14ac:dyDescent="0.25">
      <c r="A158" s="25" t="s">
        <v>49</v>
      </c>
      <c r="B158" s="113"/>
      <c r="C158" s="111" t="s">
        <v>66</v>
      </c>
      <c r="D158" s="111"/>
      <c r="E158" s="2" t="s">
        <v>39</v>
      </c>
      <c r="F158" s="1">
        <v>0</v>
      </c>
      <c r="G158" s="33">
        <v>140</v>
      </c>
      <c r="H158" s="19">
        <f t="shared" si="12"/>
        <v>0</v>
      </c>
    </row>
    <row r="159" spans="1:8" x14ac:dyDescent="0.25">
      <c r="A159" s="25" t="s">
        <v>50</v>
      </c>
      <c r="B159" s="113"/>
      <c r="C159" s="119" t="s">
        <v>52</v>
      </c>
      <c r="D159" s="119"/>
      <c r="E159" s="22" t="s">
        <v>43</v>
      </c>
      <c r="F159" s="1">
        <v>6.46</v>
      </c>
      <c r="G159" s="33">
        <v>130</v>
      </c>
      <c r="H159" s="19">
        <f t="shared" si="12"/>
        <v>839.8</v>
      </c>
    </row>
    <row r="160" spans="1:8" x14ac:dyDescent="0.25">
      <c r="A160" s="25" t="s">
        <v>51</v>
      </c>
      <c r="B160" s="113"/>
      <c r="C160" s="111" t="s">
        <v>35</v>
      </c>
      <c r="D160" s="111"/>
      <c r="E160" s="2" t="s">
        <v>39</v>
      </c>
      <c r="F160" s="1">
        <v>1.84</v>
      </c>
      <c r="G160" s="33">
        <v>100</v>
      </c>
      <c r="H160" s="19">
        <f t="shared" si="12"/>
        <v>184</v>
      </c>
    </row>
    <row r="161" spans="1:8" x14ac:dyDescent="0.25">
      <c r="A161" s="25" t="s">
        <v>58</v>
      </c>
      <c r="B161" s="113"/>
      <c r="C161" s="111" t="s">
        <v>36</v>
      </c>
      <c r="D161" s="111"/>
      <c r="E161" s="2" t="s">
        <v>38</v>
      </c>
      <c r="F161" s="1">
        <v>1</v>
      </c>
      <c r="G161" s="33">
        <v>750</v>
      </c>
      <c r="H161" s="19">
        <f t="shared" si="12"/>
        <v>750</v>
      </c>
    </row>
    <row r="162" spans="1:8" x14ac:dyDescent="0.25">
      <c r="A162" s="25" t="s">
        <v>59</v>
      </c>
      <c r="B162" s="113"/>
      <c r="C162" s="115" t="s">
        <v>53</v>
      </c>
      <c r="D162" s="115"/>
      <c r="E162" s="22" t="s">
        <v>38</v>
      </c>
      <c r="F162" s="1">
        <v>0</v>
      </c>
      <c r="G162" s="37">
        <v>950</v>
      </c>
      <c r="H162" s="19">
        <f t="shared" si="12"/>
        <v>0</v>
      </c>
    </row>
    <row r="163" spans="1:8" x14ac:dyDescent="0.25">
      <c r="A163" s="25" t="s">
        <v>60</v>
      </c>
      <c r="B163" s="113"/>
      <c r="C163" s="115" t="s">
        <v>54</v>
      </c>
      <c r="D163" s="115"/>
      <c r="E163" s="22" t="s">
        <v>38</v>
      </c>
      <c r="F163" s="1">
        <v>1</v>
      </c>
      <c r="G163" s="34">
        <v>150</v>
      </c>
      <c r="H163" s="19">
        <f t="shared" si="12"/>
        <v>150</v>
      </c>
    </row>
    <row r="164" spans="1:8" x14ac:dyDescent="0.25">
      <c r="A164" s="25" t="s">
        <v>61</v>
      </c>
      <c r="B164" s="113"/>
      <c r="C164" s="116" t="s">
        <v>55</v>
      </c>
      <c r="D164" s="116"/>
      <c r="E164" s="24" t="s">
        <v>38</v>
      </c>
      <c r="F164" s="1">
        <v>1</v>
      </c>
      <c r="G164" s="35">
        <v>60</v>
      </c>
      <c r="H164" s="19">
        <f t="shared" si="12"/>
        <v>60</v>
      </c>
    </row>
    <row r="165" spans="1:8" x14ac:dyDescent="0.25">
      <c r="A165" s="25" t="s">
        <v>62</v>
      </c>
      <c r="B165" s="113"/>
      <c r="C165" s="116" t="s">
        <v>56</v>
      </c>
      <c r="D165" s="116"/>
      <c r="E165" s="24" t="s">
        <v>38</v>
      </c>
      <c r="F165" s="1">
        <v>2</v>
      </c>
      <c r="G165" s="35">
        <v>30</v>
      </c>
      <c r="H165" s="19">
        <f t="shared" si="12"/>
        <v>60</v>
      </c>
    </row>
    <row r="166" spans="1:8" ht="15.75" thickBot="1" x14ac:dyDescent="0.3">
      <c r="A166" s="31" t="s">
        <v>63</v>
      </c>
      <c r="B166" s="114"/>
      <c r="C166" s="117" t="s">
        <v>57</v>
      </c>
      <c r="D166" s="118"/>
      <c r="E166" s="26" t="s">
        <v>38</v>
      </c>
      <c r="F166" s="20">
        <v>1</v>
      </c>
      <c r="G166" s="36">
        <v>200</v>
      </c>
      <c r="H166" s="21">
        <f t="shared" si="12"/>
        <v>200</v>
      </c>
    </row>
    <row r="167" spans="1:8" ht="19.5" thickBot="1" x14ac:dyDescent="0.3">
      <c r="A167" s="106" t="s">
        <v>96</v>
      </c>
      <c r="B167" s="107"/>
      <c r="C167" s="107"/>
      <c r="D167" s="107"/>
      <c r="E167" s="107"/>
      <c r="F167" s="107"/>
      <c r="G167" s="107"/>
      <c r="H167" s="108"/>
    </row>
    <row r="168" spans="1:8" x14ac:dyDescent="0.25">
      <c r="A168" s="30" t="s">
        <v>47</v>
      </c>
      <c r="B168" s="112" t="s">
        <v>42</v>
      </c>
      <c r="C168" s="109" t="s">
        <v>64</v>
      </c>
      <c r="D168" s="110"/>
      <c r="E168" s="27" t="s">
        <v>38</v>
      </c>
      <c r="F168" s="28">
        <v>1</v>
      </c>
      <c r="G168" s="32">
        <v>1300</v>
      </c>
      <c r="H168" s="29">
        <f t="shared" ref="H168:H178" si="13">G168*F168</f>
        <v>1300</v>
      </c>
    </row>
    <row r="169" spans="1:8" x14ac:dyDescent="0.25">
      <c r="A169" s="25" t="s">
        <v>48</v>
      </c>
      <c r="B169" s="113"/>
      <c r="C169" s="111" t="s">
        <v>34</v>
      </c>
      <c r="D169" s="111"/>
      <c r="E169" s="2" t="s">
        <v>39</v>
      </c>
      <c r="F169" s="1">
        <v>1.23</v>
      </c>
      <c r="G169" s="33">
        <v>850</v>
      </c>
      <c r="H169" s="19">
        <f t="shared" si="13"/>
        <v>1045.5</v>
      </c>
    </row>
    <row r="170" spans="1:8" x14ac:dyDescent="0.25">
      <c r="A170" s="25" t="s">
        <v>49</v>
      </c>
      <c r="B170" s="113"/>
      <c r="C170" s="111" t="s">
        <v>66</v>
      </c>
      <c r="D170" s="111"/>
      <c r="E170" s="2" t="s">
        <v>39</v>
      </c>
      <c r="F170" s="1">
        <v>2.84</v>
      </c>
      <c r="G170" s="33">
        <v>140</v>
      </c>
      <c r="H170" s="19">
        <f t="shared" si="13"/>
        <v>397.59999999999997</v>
      </c>
    </row>
    <row r="171" spans="1:8" x14ac:dyDescent="0.25">
      <c r="A171" s="25" t="s">
        <v>50</v>
      </c>
      <c r="B171" s="113"/>
      <c r="C171" s="119" t="s">
        <v>52</v>
      </c>
      <c r="D171" s="119"/>
      <c r="E171" s="22" t="s">
        <v>43</v>
      </c>
      <c r="F171" s="1">
        <v>4.92</v>
      </c>
      <c r="G171" s="33">
        <v>130</v>
      </c>
      <c r="H171" s="19">
        <f t="shared" si="13"/>
        <v>639.6</v>
      </c>
    </row>
    <row r="172" spans="1:8" x14ac:dyDescent="0.25">
      <c r="A172" s="25" t="s">
        <v>51</v>
      </c>
      <c r="B172" s="113"/>
      <c r="C172" s="111" t="s">
        <v>35</v>
      </c>
      <c r="D172" s="111"/>
      <c r="E172" s="2" t="s">
        <v>39</v>
      </c>
      <c r="F172" s="1">
        <v>4.46</v>
      </c>
      <c r="G172" s="33">
        <v>100</v>
      </c>
      <c r="H172" s="19">
        <f t="shared" si="13"/>
        <v>446</v>
      </c>
    </row>
    <row r="173" spans="1:8" x14ac:dyDescent="0.25">
      <c r="A173" s="25" t="s">
        <v>58</v>
      </c>
      <c r="B173" s="113"/>
      <c r="C173" s="111" t="s">
        <v>36</v>
      </c>
      <c r="D173" s="111"/>
      <c r="E173" s="2" t="s">
        <v>38</v>
      </c>
      <c r="F173" s="1">
        <v>1</v>
      </c>
      <c r="G173" s="33">
        <v>750</v>
      </c>
      <c r="H173" s="19">
        <f t="shared" si="13"/>
        <v>750</v>
      </c>
    </row>
    <row r="174" spans="1:8" x14ac:dyDescent="0.25">
      <c r="A174" s="25" t="s">
        <v>59</v>
      </c>
      <c r="B174" s="113"/>
      <c r="C174" s="115" t="s">
        <v>53</v>
      </c>
      <c r="D174" s="115"/>
      <c r="E174" s="22" t="s">
        <v>38</v>
      </c>
      <c r="F174" s="1">
        <v>0</v>
      </c>
      <c r="G174" s="37">
        <v>950</v>
      </c>
      <c r="H174" s="19">
        <f t="shared" si="13"/>
        <v>0</v>
      </c>
    </row>
    <row r="175" spans="1:8" x14ac:dyDescent="0.25">
      <c r="A175" s="25" t="s">
        <v>60</v>
      </c>
      <c r="B175" s="113"/>
      <c r="C175" s="115" t="s">
        <v>54</v>
      </c>
      <c r="D175" s="115"/>
      <c r="E175" s="22" t="s">
        <v>38</v>
      </c>
      <c r="F175" s="1">
        <v>1</v>
      </c>
      <c r="G175" s="34">
        <v>150</v>
      </c>
      <c r="H175" s="19">
        <f t="shared" si="13"/>
        <v>150</v>
      </c>
    </row>
    <row r="176" spans="1:8" x14ac:dyDescent="0.25">
      <c r="A176" s="25" t="s">
        <v>61</v>
      </c>
      <c r="B176" s="113"/>
      <c r="C176" s="116" t="s">
        <v>55</v>
      </c>
      <c r="D176" s="116"/>
      <c r="E176" s="24" t="s">
        <v>38</v>
      </c>
      <c r="F176" s="1">
        <v>1</v>
      </c>
      <c r="G176" s="35">
        <v>60</v>
      </c>
      <c r="H176" s="19">
        <f t="shared" si="13"/>
        <v>60</v>
      </c>
    </row>
    <row r="177" spans="1:8" x14ac:dyDescent="0.25">
      <c r="A177" s="25" t="s">
        <v>62</v>
      </c>
      <c r="B177" s="113"/>
      <c r="C177" s="116" t="s">
        <v>56</v>
      </c>
      <c r="D177" s="116"/>
      <c r="E177" s="24" t="s">
        <v>38</v>
      </c>
      <c r="F177" s="1">
        <v>2</v>
      </c>
      <c r="G177" s="35">
        <v>30</v>
      </c>
      <c r="H177" s="19">
        <f t="shared" si="13"/>
        <v>60</v>
      </c>
    </row>
    <row r="178" spans="1:8" ht="15.75" thickBot="1" x14ac:dyDescent="0.3">
      <c r="A178" s="31" t="s">
        <v>63</v>
      </c>
      <c r="B178" s="114"/>
      <c r="C178" s="117" t="s">
        <v>57</v>
      </c>
      <c r="D178" s="118"/>
      <c r="E178" s="26" t="s">
        <v>38</v>
      </c>
      <c r="F178" s="20">
        <v>1</v>
      </c>
      <c r="G178" s="36">
        <v>200</v>
      </c>
      <c r="H178" s="21">
        <f t="shared" si="13"/>
        <v>200</v>
      </c>
    </row>
    <row r="179" spans="1:8" ht="19.5" thickBot="1" x14ac:dyDescent="0.3">
      <c r="A179" s="126" t="s">
        <v>97</v>
      </c>
      <c r="B179" s="127"/>
      <c r="C179" s="127"/>
      <c r="D179" s="127"/>
      <c r="E179" s="127"/>
      <c r="F179" s="127"/>
      <c r="G179" s="127"/>
      <c r="H179" s="128"/>
    </row>
    <row r="180" spans="1:8" x14ac:dyDescent="0.25">
      <c r="A180" s="30" t="s">
        <v>47</v>
      </c>
      <c r="B180" s="112" t="s">
        <v>41</v>
      </c>
      <c r="C180" s="109" t="s">
        <v>64</v>
      </c>
      <c r="D180" s="110"/>
      <c r="E180" s="27" t="s">
        <v>38</v>
      </c>
      <c r="F180" s="28">
        <v>1</v>
      </c>
      <c r="G180" s="32">
        <v>1300</v>
      </c>
      <c r="H180" s="29">
        <f t="shared" ref="H180:H190" si="14">G180*F180</f>
        <v>1300</v>
      </c>
    </row>
    <row r="181" spans="1:8" x14ac:dyDescent="0.25">
      <c r="A181" s="25" t="s">
        <v>48</v>
      </c>
      <c r="B181" s="113"/>
      <c r="C181" s="111" t="s">
        <v>34</v>
      </c>
      <c r="D181" s="111"/>
      <c r="E181" s="2" t="s">
        <v>39</v>
      </c>
      <c r="F181" s="1">
        <v>1.84</v>
      </c>
      <c r="G181" s="33">
        <v>850</v>
      </c>
      <c r="H181" s="19">
        <f t="shared" si="14"/>
        <v>1564</v>
      </c>
    </row>
    <row r="182" spans="1:8" x14ac:dyDescent="0.25">
      <c r="A182" s="25" t="s">
        <v>49</v>
      </c>
      <c r="B182" s="113"/>
      <c r="C182" s="111" t="s">
        <v>66</v>
      </c>
      <c r="D182" s="111"/>
      <c r="E182" s="2" t="s">
        <v>39</v>
      </c>
      <c r="F182" s="1">
        <v>2.41</v>
      </c>
      <c r="G182" s="33">
        <v>140</v>
      </c>
      <c r="H182" s="19">
        <f t="shared" si="14"/>
        <v>337.40000000000003</v>
      </c>
    </row>
    <row r="183" spans="1:8" x14ac:dyDescent="0.25">
      <c r="A183" s="25" t="s">
        <v>50</v>
      </c>
      <c r="B183" s="113"/>
      <c r="C183" s="119" t="s">
        <v>52</v>
      </c>
      <c r="D183" s="119"/>
      <c r="E183" s="22" t="s">
        <v>43</v>
      </c>
      <c r="F183" s="1">
        <v>5.84</v>
      </c>
      <c r="G183" s="33">
        <v>130</v>
      </c>
      <c r="H183" s="19">
        <f t="shared" si="14"/>
        <v>759.19999999999993</v>
      </c>
    </row>
    <row r="184" spans="1:8" x14ac:dyDescent="0.25">
      <c r="A184" s="25" t="s">
        <v>51</v>
      </c>
      <c r="B184" s="113"/>
      <c r="C184" s="111" t="s">
        <v>35</v>
      </c>
      <c r="D184" s="111"/>
      <c r="E184" s="2" t="s">
        <v>39</v>
      </c>
      <c r="F184" s="1">
        <v>6.15</v>
      </c>
      <c r="G184" s="33">
        <v>100</v>
      </c>
      <c r="H184" s="19">
        <f t="shared" si="14"/>
        <v>615</v>
      </c>
    </row>
    <row r="185" spans="1:8" x14ac:dyDescent="0.25">
      <c r="A185" s="25" t="s">
        <v>58</v>
      </c>
      <c r="B185" s="113"/>
      <c r="C185" s="111" t="s">
        <v>36</v>
      </c>
      <c r="D185" s="111"/>
      <c r="E185" s="2" t="s">
        <v>38</v>
      </c>
      <c r="F185" s="1">
        <v>1</v>
      </c>
      <c r="G185" s="33">
        <v>750</v>
      </c>
      <c r="H185" s="19">
        <f t="shared" si="14"/>
        <v>750</v>
      </c>
    </row>
    <row r="186" spans="1:8" x14ac:dyDescent="0.25">
      <c r="A186" s="25" t="s">
        <v>59</v>
      </c>
      <c r="B186" s="113"/>
      <c r="C186" s="115" t="s">
        <v>53</v>
      </c>
      <c r="D186" s="115"/>
      <c r="E186" s="22" t="s">
        <v>38</v>
      </c>
      <c r="F186" s="1">
        <v>0</v>
      </c>
      <c r="G186" s="37">
        <v>950</v>
      </c>
      <c r="H186" s="19">
        <f t="shared" si="14"/>
        <v>0</v>
      </c>
    </row>
    <row r="187" spans="1:8" x14ac:dyDescent="0.25">
      <c r="A187" s="25" t="s">
        <v>60</v>
      </c>
      <c r="B187" s="113"/>
      <c r="C187" s="115" t="s">
        <v>54</v>
      </c>
      <c r="D187" s="115"/>
      <c r="E187" s="22" t="s">
        <v>38</v>
      </c>
      <c r="F187" s="1">
        <v>1</v>
      </c>
      <c r="G187" s="34">
        <v>150</v>
      </c>
      <c r="H187" s="19">
        <f t="shared" si="14"/>
        <v>150</v>
      </c>
    </row>
    <row r="188" spans="1:8" x14ac:dyDescent="0.25">
      <c r="A188" s="25" t="s">
        <v>61</v>
      </c>
      <c r="B188" s="113"/>
      <c r="C188" s="116" t="s">
        <v>55</v>
      </c>
      <c r="D188" s="116"/>
      <c r="E188" s="24" t="s">
        <v>38</v>
      </c>
      <c r="F188" s="1">
        <v>1</v>
      </c>
      <c r="G188" s="35">
        <v>60</v>
      </c>
      <c r="H188" s="19">
        <f t="shared" si="14"/>
        <v>60</v>
      </c>
    </row>
    <row r="189" spans="1:8" x14ac:dyDescent="0.25">
      <c r="A189" s="25" t="s">
        <v>62</v>
      </c>
      <c r="B189" s="113"/>
      <c r="C189" s="116" t="s">
        <v>56</v>
      </c>
      <c r="D189" s="116"/>
      <c r="E189" s="24" t="s">
        <v>38</v>
      </c>
      <c r="F189" s="1">
        <v>0</v>
      </c>
      <c r="G189" s="35">
        <v>30</v>
      </c>
      <c r="H189" s="19">
        <f t="shared" si="14"/>
        <v>0</v>
      </c>
    </row>
    <row r="190" spans="1:8" ht="15.75" thickBot="1" x14ac:dyDescent="0.3">
      <c r="A190" s="31" t="s">
        <v>63</v>
      </c>
      <c r="B190" s="114"/>
      <c r="C190" s="117" t="s">
        <v>57</v>
      </c>
      <c r="D190" s="118"/>
      <c r="E190" s="26" t="s">
        <v>38</v>
      </c>
      <c r="F190" s="20">
        <v>0</v>
      </c>
      <c r="G190" s="36">
        <v>200</v>
      </c>
      <c r="H190" s="21">
        <f t="shared" si="14"/>
        <v>0</v>
      </c>
    </row>
    <row r="191" spans="1:8" ht="19.5" thickBot="1" x14ac:dyDescent="0.3">
      <c r="A191" s="106" t="s">
        <v>98</v>
      </c>
      <c r="B191" s="107"/>
      <c r="C191" s="107"/>
      <c r="D191" s="107"/>
      <c r="E191" s="107"/>
      <c r="F191" s="107"/>
      <c r="G191" s="107"/>
      <c r="H191" s="108"/>
    </row>
    <row r="192" spans="1:8" x14ac:dyDescent="0.25">
      <c r="A192" s="30" t="s">
        <v>47</v>
      </c>
      <c r="B192" s="112" t="s">
        <v>42</v>
      </c>
      <c r="C192" s="109" t="s">
        <v>64</v>
      </c>
      <c r="D192" s="110"/>
      <c r="E192" s="27" t="s">
        <v>38</v>
      </c>
      <c r="F192" s="28">
        <v>1</v>
      </c>
      <c r="G192" s="32">
        <v>1300</v>
      </c>
      <c r="H192" s="29">
        <f t="shared" ref="H192:H202" si="15">G192*F192</f>
        <v>1300</v>
      </c>
    </row>
    <row r="193" spans="1:8" x14ac:dyDescent="0.25">
      <c r="A193" s="25" t="s">
        <v>48</v>
      </c>
      <c r="B193" s="113"/>
      <c r="C193" s="111" t="s">
        <v>34</v>
      </c>
      <c r="D193" s="111"/>
      <c r="E193" s="2" t="s">
        <v>39</v>
      </c>
      <c r="F193" s="1">
        <v>2.76</v>
      </c>
      <c r="G193" s="33">
        <v>850</v>
      </c>
      <c r="H193" s="19">
        <f t="shared" si="15"/>
        <v>2346</v>
      </c>
    </row>
    <row r="194" spans="1:8" x14ac:dyDescent="0.25">
      <c r="A194" s="25" t="s">
        <v>49</v>
      </c>
      <c r="B194" s="113"/>
      <c r="C194" s="111" t="s">
        <v>66</v>
      </c>
      <c r="D194" s="111"/>
      <c r="E194" s="2" t="s">
        <v>39</v>
      </c>
      <c r="F194" s="1">
        <v>3.38</v>
      </c>
      <c r="G194" s="33">
        <v>140</v>
      </c>
      <c r="H194" s="19">
        <f t="shared" si="15"/>
        <v>473.2</v>
      </c>
    </row>
    <row r="195" spans="1:8" x14ac:dyDescent="0.25">
      <c r="A195" s="25" t="s">
        <v>50</v>
      </c>
      <c r="B195" s="113"/>
      <c r="C195" s="119" t="s">
        <v>52</v>
      </c>
      <c r="D195" s="119"/>
      <c r="E195" s="22" t="s">
        <v>43</v>
      </c>
      <c r="F195" s="1">
        <v>5.84</v>
      </c>
      <c r="G195" s="33">
        <v>130</v>
      </c>
      <c r="H195" s="19">
        <f t="shared" si="15"/>
        <v>759.19999999999993</v>
      </c>
    </row>
    <row r="196" spans="1:8" x14ac:dyDescent="0.25">
      <c r="A196" s="25" t="s">
        <v>51</v>
      </c>
      <c r="B196" s="113"/>
      <c r="C196" s="111" t="s">
        <v>35</v>
      </c>
      <c r="D196" s="111"/>
      <c r="E196" s="2" t="s">
        <v>39</v>
      </c>
      <c r="F196" s="1">
        <v>6.69</v>
      </c>
      <c r="G196" s="33">
        <v>100</v>
      </c>
      <c r="H196" s="19">
        <f t="shared" si="15"/>
        <v>669</v>
      </c>
    </row>
    <row r="197" spans="1:8" x14ac:dyDescent="0.25">
      <c r="A197" s="25" t="s">
        <v>58</v>
      </c>
      <c r="B197" s="113"/>
      <c r="C197" s="111" t="s">
        <v>36</v>
      </c>
      <c r="D197" s="111"/>
      <c r="E197" s="2" t="s">
        <v>38</v>
      </c>
      <c r="F197" s="1">
        <v>0</v>
      </c>
      <c r="G197" s="33">
        <v>750</v>
      </c>
      <c r="H197" s="19">
        <f t="shared" si="15"/>
        <v>0</v>
      </c>
    </row>
    <row r="198" spans="1:8" x14ac:dyDescent="0.25">
      <c r="A198" s="25" t="s">
        <v>59</v>
      </c>
      <c r="B198" s="113"/>
      <c r="C198" s="115" t="s">
        <v>53</v>
      </c>
      <c r="D198" s="115"/>
      <c r="E198" s="22" t="s">
        <v>38</v>
      </c>
      <c r="F198" s="1">
        <v>1</v>
      </c>
      <c r="G198" s="37">
        <v>950</v>
      </c>
      <c r="H198" s="19">
        <f t="shared" si="15"/>
        <v>950</v>
      </c>
    </row>
    <row r="199" spans="1:8" x14ac:dyDescent="0.25">
      <c r="A199" s="25" t="s">
        <v>60</v>
      </c>
      <c r="B199" s="113"/>
      <c r="C199" s="115" t="s">
        <v>54</v>
      </c>
      <c r="D199" s="115"/>
      <c r="E199" s="22" t="s">
        <v>38</v>
      </c>
      <c r="F199" s="1">
        <v>1</v>
      </c>
      <c r="G199" s="34">
        <v>150</v>
      </c>
      <c r="H199" s="19">
        <f t="shared" si="15"/>
        <v>150</v>
      </c>
    </row>
    <row r="200" spans="1:8" x14ac:dyDescent="0.25">
      <c r="A200" s="25" t="s">
        <v>61</v>
      </c>
      <c r="B200" s="113"/>
      <c r="C200" s="116" t="s">
        <v>55</v>
      </c>
      <c r="D200" s="116"/>
      <c r="E200" s="24" t="s">
        <v>38</v>
      </c>
      <c r="F200" s="1">
        <v>1</v>
      </c>
      <c r="G200" s="35">
        <v>60</v>
      </c>
      <c r="H200" s="19">
        <f t="shared" si="15"/>
        <v>60</v>
      </c>
    </row>
    <row r="201" spans="1:8" x14ac:dyDescent="0.25">
      <c r="A201" s="25" t="s">
        <v>62</v>
      </c>
      <c r="B201" s="113"/>
      <c r="C201" s="116" t="s">
        <v>56</v>
      </c>
      <c r="D201" s="116"/>
      <c r="E201" s="24" t="s">
        <v>38</v>
      </c>
      <c r="F201" s="1">
        <v>0</v>
      </c>
      <c r="G201" s="35">
        <v>30</v>
      </c>
      <c r="H201" s="19">
        <f t="shared" si="15"/>
        <v>0</v>
      </c>
    </row>
    <row r="202" spans="1:8" ht="15.75" thickBot="1" x14ac:dyDescent="0.3">
      <c r="A202" s="31" t="s">
        <v>63</v>
      </c>
      <c r="B202" s="114"/>
      <c r="C202" s="117" t="s">
        <v>57</v>
      </c>
      <c r="D202" s="118"/>
      <c r="E202" s="26" t="s">
        <v>38</v>
      </c>
      <c r="F202" s="20">
        <v>0</v>
      </c>
      <c r="G202" s="36">
        <v>200</v>
      </c>
      <c r="H202" s="21">
        <f t="shared" si="15"/>
        <v>0</v>
      </c>
    </row>
    <row r="203" spans="1:8" ht="19.5" thickBot="1" x14ac:dyDescent="0.3">
      <c r="A203" s="126" t="s">
        <v>99</v>
      </c>
      <c r="B203" s="127"/>
      <c r="C203" s="127"/>
      <c r="D203" s="127"/>
      <c r="E203" s="127"/>
      <c r="F203" s="127"/>
      <c r="G203" s="127"/>
      <c r="H203" s="128"/>
    </row>
    <row r="204" spans="1:8" x14ac:dyDescent="0.25">
      <c r="A204" s="30" t="s">
        <v>47</v>
      </c>
      <c r="B204" s="112" t="s">
        <v>100</v>
      </c>
      <c r="C204" s="109" t="s">
        <v>64</v>
      </c>
      <c r="D204" s="110"/>
      <c r="E204" s="27" t="s">
        <v>38</v>
      </c>
      <c r="F204" s="28">
        <v>1</v>
      </c>
      <c r="G204" s="32">
        <v>1300</v>
      </c>
      <c r="H204" s="29">
        <f t="shared" ref="H204:H214" si="16">G204*F204</f>
        <v>1300</v>
      </c>
    </row>
    <row r="205" spans="1:8" x14ac:dyDescent="0.25">
      <c r="A205" s="25" t="s">
        <v>48</v>
      </c>
      <c r="B205" s="113"/>
      <c r="C205" s="111" t="s">
        <v>34</v>
      </c>
      <c r="D205" s="111"/>
      <c r="E205" s="2" t="s">
        <v>39</v>
      </c>
      <c r="F205" s="1">
        <v>1.53</v>
      </c>
      <c r="G205" s="33">
        <v>850</v>
      </c>
      <c r="H205" s="19">
        <f t="shared" si="16"/>
        <v>1300.5</v>
      </c>
    </row>
    <row r="206" spans="1:8" x14ac:dyDescent="0.25">
      <c r="A206" s="25" t="s">
        <v>49</v>
      </c>
      <c r="B206" s="113"/>
      <c r="C206" s="111" t="s">
        <v>66</v>
      </c>
      <c r="D206" s="111"/>
      <c r="E206" s="2" t="s">
        <v>39</v>
      </c>
      <c r="F206" s="1">
        <v>2.15</v>
      </c>
      <c r="G206" s="33">
        <v>140</v>
      </c>
      <c r="H206" s="19">
        <f t="shared" si="16"/>
        <v>301</v>
      </c>
    </row>
    <row r="207" spans="1:8" x14ac:dyDescent="0.25">
      <c r="A207" s="25" t="s">
        <v>50</v>
      </c>
      <c r="B207" s="113"/>
      <c r="C207" s="119" t="s">
        <v>52</v>
      </c>
      <c r="D207" s="119"/>
      <c r="E207" s="22" t="s">
        <v>43</v>
      </c>
      <c r="F207" s="1">
        <v>5.15</v>
      </c>
      <c r="G207" s="33">
        <v>130</v>
      </c>
      <c r="H207" s="19">
        <f t="shared" si="16"/>
        <v>669.5</v>
      </c>
    </row>
    <row r="208" spans="1:8" x14ac:dyDescent="0.25">
      <c r="A208" s="25" t="s">
        <v>51</v>
      </c>
      <c r="B208" s="113"/>
      <c r="C208" s="111" t="s">
        <v>35</v>
      </c>
      <c r="D208" s="111"/>
      <c r="E208" s="2" t="s">
        <v>39</v>
      </c>
      <c r="F208" s="1">
        <v>5.76</v>
      </c>
      <c r="G208" s="33">
        <v>100</v>
      </c>
      <c r="H208" s="19">
        <f t="shared" si="16"/>
        <v>576</v>
      </c>
    </row>
    <row r="209" spans="1:8" x14ac:dyDescent="0.25">
      <c r="A209" s="25" t="s">
        <v>58</v>
      </c>
      <c r="B209" s="113"/>
      <c r="C209" s="111" t="s">
        <v>36</v>
      </c>
      <c r="D209" s="111"/>
      <c r="E209" s="2" t="s">
        <v>38</v>
      </c>
      <c r="F209" s="1">
        <v>1</v>
      </c>
      <c r="G209" s="33">
        <v>750</v>
      </c>
      <c r="H209" s="19">
        <f t="shared" si="16"/>
        <v>750</v>
      </c>
    </row>
    <row r="210" spans="1:8" x14ac:dyDescent="0.25">
      <c r="A210" s="25" t="s">
        <v>59</v>
      </c>
      <c r="B210" s="113"/>
      <c r="C210" s="115" t="s">
        <v>53</v>
      </c>
      <c r="D210" s="115"/>
      <c r="E210" s="22" t="s">
        <v>38</v>
      </c>
      <c r="F210" s="1">
        <v>0</v>
      </c>
      <c r="G210" s="37">
        <v>950</v>
      </c>
      <c r="H210" s="19">
        <f t="shared" si="16"/>
        <v>0</v>
      </c>
    </row>
    <row r="211" spans="1:8" x14ac:dyDescent="0.25">
      <c r="A211" s="25" t="s">
        <v>60</v>
      </c>
      <c r="B211" s="113"/>
      <c r="C211" s="115" t="s">
        <v>54</v>
      </c>
      <c r="D211" s="115"/>
      <c r="E211" s="22" t="s">
        <v>38</v>
      </c>
      <c r="F211" s="1">
        <v>1</v>
      </c>
      <c r="G211" s="34">
        <v>150</v>
      </c>
      <c r="H211" s="19">
        <f t="shared" si="16"/>
        <v>150</v>
      </c>
    </row>
    <row r="212" spans="1:8" x14ac:dyDescent="0.25">
      <c r="A212" s="25" t="s">
        <v>61</v>
      </c>
      <c r="B212" s="113"/>
      <c r="C212" s="116" t="s">
        <v>55</v>
      </c>
      <c r="D212" s="116"/>
      <c r="E212" s="24" t="s">
        <v>38</v>
      </c>
      <c r="F212" s="1">
        <v>1</v>
      </c>
      <c r="G212" s="35">
        <v>60</v>
      </c>
      <c r="H212" s="19">
        <f t="shared" si="16"/>
        <v>60</v>
      </c>
    </row>
    <row r="213" spans="1:8" x14ac:dyDescent="0.25">
      <c r="A213" s="25" t="s">
        <v>62</v>
      </c>
      <c r="B213" s="113"/>
      <c r="C213" s="116" t="s">
        <v>56</v>
      </c>
      <c r="D213" s="116"/>
      <c r="E213" s="24" t="s">
        <v>38</v>
      </c>
      <c r="F213" s="1">
        <v>0</v>
      </c>
      <c r="G213" s="35">
        <v>30</v>
      </c>
      <c r="H213" s="19">
        <f t="shared" si="16"/>
        <v>0</v>
      </c>
    </row>
    <row r="214" spans="1:8" ht="15.75" thickBot="1" x14ac:dyDescent="0.3">
      <c r="A214" s="31" t="s">
        <v>63</v>
      </c>
      <c r="B214" s="114"/>
      <c r="C214" s="117" t="s">
        <v>57</v>
      </c>
      <c r="D214" s="118"/>
      <c r="E214" s="26" t="s">
        <v>38</v>
      </c>
      <c r="F214" s="20">
        <v>0</v>
      </c>
      <c r="G214" s="36">
        <v>200</v>
      </c>
      <c r="H214" s="21">
        <f t="shared" si="16"/>
        <v>0</v>
      </c>
    </row>
    <row r="215" spans="1:8" ht="19.5" thickBot="1" x14ac:dyDescent="0.3">
      <c r="A215" s="126" t="s">
        <v>101</v>
      </c>
      <c r="B215" s="127"/>
      <c r="C215" s="127"/>
      <c r="D215" s="127"/>
      <c r="E215" s="127"/>
      <c r="F215" s="127"/>
      <c r="G215" s="127"/>
      <c r="H215" s="128"/>
    </row>
    <row r="216" spans="1:8" x14ac:dyDescent="0.25">
      <c r="A216" s="30" t="s">
        <v>47</v>
      </c>
      <c r="B216" s="112" t="s">
        <v>86</v>
      </c>
      <c r="C216" s="109" t="s">
        <v>64</v>
      </c>
      <c r="D216" s="110"/>
      <c r="E216" s="27" t="s">
        <v>38</v>
      </c>
      <c r="F216" s="28">
        <v>1</v>
      </c>
      <c r="G216" s="32">
        <v>1300</v>
      </c>
      <c r="H216" s="29">
        <f t="shared" ref="H216:H226" si="17">G216*F216</f>
        <v>1300</v>
      </c>
    </row>
    <row r="217" spans="1:8" x14ac:dyDescent="0.25">
      <c r="A217" s="25" t="s">
        <v>48</v>
      </c>
      <c r="B217" s="113"/>
      <c r="C217" s="111" t="s">
        <v>34</v>
      </c>
      <c r="D217" s="111"/>
      <c r="E217" s="2" t="s">
        <v>39</v>
      </c>
      <c r="F217" s="1">
        <v>1.83</v>
      </c>
      <c r="G217" s="33">
        <v>850</v>
      </c>
      <c r="H217" s="19">
        <f t="shared" si="17"/>
        <v>1555.5</v>
      </c>
    </row>
    <row r="218" spans="1:8" x14ac:dyDescent="0.25">
      <c r="A218" s="25" t="s">
        <v>49</v>
      </c>
      <c r="B218" s="113"/>
      <c r="C218" s="111" t="s">
        <v>66</v>
      </c>
      <c r="D218" s="111"/>
      <c r="E218" s="2" t="s">
        <v>39</v>
      </c>
      <c r="F218" s="1">
        <v>2.46</v>
      </c>
      <c r="G218" s="33">
        <v>140</v>
      </c>
      <c r="H218" s="19">
        <f t="shared" si="17"/>
        <v>344.4</v>
      </c>
    </row>
    <row r="219" spans="1:8" x14ac:dyDescent="0.25">
      <c r="A219" s="25" t="s">
        <v>50</v>
      </c>
      <c r="B219" s="113"/>
      <c r="C219" s="119" t="s">
        <v>52</v>
      </c>
      <c r="D219" s="119"/>
      <c r="E219" s="22" t="s">
        <v>43</v>
      </c>
      <c r="F219" s="1">
        <v>6.46</v>
      </c>
      <c r="G219" s="33">
        <v>130</v>
      </c>
      <c r="H219" s="19">
        <f t="shared" si="17"/>
        <v>839.8</v>
      </c>
    </row>
    <row r="220" spans="1:8" x14ac:dyDescent="0.25">
      <c r="A220" s="25" t="s">
        <v>51</v>
      </c>
      <c r="B220" s="113"/>
      <c r="C220" s="111" t="s">
        <v>35</v>
      </c>
      <c r="D220" s="111"/>
      <c r="E220" s="2" t="s">
        <v>39</v>
      </c>
      <c r="F220" s="1">
        <v>7.07</v>
      </c>
      <c r="G220" s="33">
        <v>100</v>
      </c>
      <c r="H220" s="19">
        <f t="shared" si="17"/>
        <v>707</v>
      </c>
    </row>
    <row r="221" spans="1:8" x14ac:dyDescent="0.25">
      <c r="A221" s="25" t="s">
        <v>58</v>
      </c>
      <c r="B221" s="113"/>
      <c r="C221" s="111" t="s">
        <v>36</v>
      </c>
      <c r="D221" s="111"/>
      <c r="E221" s="2" t="s">
        <v>38</v>
      </c>
      <c r="F221" s="1">
        <v>1</v>
      </c>
      <c r="G221" s="33">
        <v>750</v>
      </c>
      <c r="H221" s="19">
        <f t="shared" si="17"/>
        <v>750</v>
      </c>
    </row>
    <row r="222" spans="1:8" x14ac:dyDescent="0.25">
      <c r="A222" s="25" t="s">
        <v>59</v>
      </c>
      <c r="B222" s="113"/>
      <c r="C222" s="115" t="s">
        <v>53</v>
      </c>
      <c r="D222" s="115"/>
      <c r="E222" s="22" t="s">
        <v>38</v>
      </c>
      <c r="F222" s="1">
        <v>0</v>
      </c>
      <c r="G222" s="37">
        <v>950</v>
      </c>
      <c r="H222" s="19">
        <f t="shared" si="17"/>
        <v>0</v>
      </c>
    </row>
    <row r="223" spans="1:8" x14ac:dyDescent="0.25">
      <c r="A223" s="25" t="s">
        <v>60</v>
      </c>
      <c r="B223" s="113"/>
      <c r="C223" s="115" t="s">
        <v>54</v>
      </c>
      <c r="D223" s="115"/>
      <c r="E223" s="22" t="s">
        <v>38</v>
      </c>
      <c r="F223" s="1">
        <v>1</v>
      </c>
      <c r="G223" s="34">
        <v>150</v>
      </c>
      <c r="H223" s="19">
        <f t="shared" si="17"/>
        <v>150</v>
      </c>
    </row>
    <row r="224" spans="1:8" x14ac:dyDescent="0.25">
      <c r="A224" s="25" t="s">
        <v>61</v>
      </c>
      <c r="B224" s="113"/>
      <c r="C224" s="116" t="s">
        <v>55</v>
      </c>
      <c r="D224" s="116"/>
      <c r="E224" s="24" t="s">
        <v>38</v>
      </c>
      <c r="F224" s="1">
        <v>1</v>
      </c>
      <c r="G224" s="35">
        <v>60</v>
      </c>
      <c r="H224" s="19">
        <f t="shared" si="17"/>
        <v>60</v>
      </c>
    </row>
    <row r="225" spans="1:8" x14ac:dyDescent="0.25">
      <c r="A225" s="25" t="s">
        <v>62</v>
      </c>
      <c r="B225" s="113"/>
      <c r="C225" s="116" t="s">
        <v>56</v>
      </c>
      <c r="D225" s="116"/>
      <c r="E225" s="24" t="s">
        <v>38</v>
      </c>
      <c r="F225" s="1">
        <v>2</v>
      </c>
      <c r="G225" s="35">
        <v>30</v>
      </c>
      <c r="H225" s="19">
        <f t="shared" si="17"/>
        <v>60</v>
      </c>
    </row>
    <row r="226" spans="1:8" ht="15.75" thickBot="1" x14ac:dyDescent="0.3">
      <c r="A226" s="31" t="s">
        <v>63</v>
      </c>
      <c r="B226" s="114"/>
      <c r="C226" s="117" t="s">
        <v>57</v>
      </c>
      <c r="D226" s="118"/>
      <c r="E226" s="26" t="s">
        <v>38</v>
      </c>
      <c r="F226" s="20">
        <v>1</v>
      </c>
      <c r="G226" s="36">
        <v>200</v>
      </c>
      <c r="H226" s="21">
        <f t="shared" si="17"/>
        <v>200</v>
      </c>
    </row>
    <row r="227" spans="1:8" ht="19.5" thickBot="1" x14ac:dyDescent="0.3">
      <c r="A227" s="126" t="s">
        <v>103</v>
      </c>
      <c r="B227" s="127"/>
      <c r="C227" s="127"/>
      <c r="D227" s="127"/>
      <c r="E227" s="127"/>
      <c r="F227" s="127"/>
      <c r="G227" s="127"/>
      <c r="H227" s="128"/>
    </row>
    <row r="228" spans="1:8" x14ac:dyDescent="0.25">
      <c r="A228" s="30" t="s">
        <v>47</v>
      </c>
      <c r="B228" s="112" t="s">
        <v>100</v>
      </c>
      <c r="C228" s="109" t="s">
        <v>64</v>
      </c>
      <c r="D228" s="110"/>
      <c r="E228" s="27" t="s">
        <v>38</v>
      </c>
      <c r="F228" s="28">
        <v>1</v>
      </c>
      <c r="G228" s="32">
        <v>1300</v>
      </c>
      <c r="H228" s="29">
        <f t="shared" ref="H228:H238" si="18">G228*F228</f>
        <v>1300</v>
      </c>
    </row>
    <row r="229" spans="1:8" x14ac:dyDescent="0.25">
      <c r="A229" s="25" t="s">
        <v>48</v>
      </c>
      <c r="B229" s="113"/>
      <c r="C229" s="111" t="s">
        <v>34</v>
      </c>
      <c r="D229" s="111"/>
      <c r="E229" s="2" t="s">
        <v>39</v>
      </c>
      <c r="F229" s="1">
        <v>0</v>
      </c>
      <c r="G229" s="33">
        <v>850</v>
      </c>
      <c r="H229" s="19">
        <f t="shared" si="18"/>
        <v>0</v>
      </c>
    </row>
    <row r="230" spans="1:8" x14ac:dyDescent="0.25">
      <c r="A230" s="25" t="s">
        <v>49</v>
      </c>
      <c r="B230" s="113"/>
      <c r="C230" s="111" t="s">
        <v>66</v>
      </c>
      <c r="D230" s="111"/>
      <c r="E230" s="2" t="s">
        <v>39</v>
      </c>
      <c r="F230" s="1">
        <v>0.43</v>
      </c>
      <c r="G230" s="33">
        <v>140</v>
      </c>
      <c r="H230" s="19">
        <f t="shared" si="18"/>
        <v>60.199999999999996</v>
      </c>
    </row>
    <row r="231" spans="1:8" x14ac:dyDescent="0.25">
      <c r="A231" s="25" t="s">
        <v>50</v>
      </c>
      <c r="B231" s="113"/>
      <c r="C231" s="119" t="s">
        <v>52</v>
      </c>
      <c r="D231" s="119"/>
      <c r="E231" s="22" t="s">
        <v>43</v>
      </c>
      <c r="F231" s="1">
        <v>4</v>
      </c>
      <c r="G231" s="33">
        <v>130</v>
      </c>
      <c r="H231" s="19">
        <f t="shared" si="18"/>
        <v>520</v>
      </c>
    </row>
    <row r="232" spans="1:8" x14ac:dyDescent="0.25">
      <c r="A232" s="25" t="s">
        <v>51</v>
      </c>
      <c r="B232" s="113"/>
      <c r="C232" s="111" t="s">
        <v>35</v>
      </c>
      <c r="D232" s="111"/>
      <c r="E232" s="2" t="s">
        <v>39</v>
      </c>
      <c r="F232" s="1">
        <v>4</v>
      </c>
      <c r="G232" s="33">
        <v>100</v>
      </c>
      <c r="H232" s="19">
        <f t="shared" si="18"/>
        <v>400</v>
      </c>
    </row>
    <row r="233" spans="1:8" x14ac:dyDescent="0.25">
      <c r="A233" s="25" t="s">
        <v>58</v>
      </c>
      <c r="B233" s="113"/>
      <c r="C233" s="111" t="s">
        <v>36</v>
      </c>
      <c r="D233" s="111"/>
      <c r="E233" s="2" t="s">
        <v>38</v>
      </c>
      <c r="F233" s="1">
        <v>1</v>
      </c>
      <c r="G233" s="33">
        <v>750</v>
      </c>
      <c r="H233" s="19">
        <f t="shared" si="18"/>
        <v>750</v>
      </c>
    </row>
    <row r="234" spans="1:8" x14ac:dyDescent="0.25">
      <c r="A234" s="25" t="s">
        <v>59</v>
      </c>
      <c r="B234" s="113"/>
      <c r="C234" s="115" t="s">
        <v>53</v>
      </c>
      <c r="D234" s="115"/>
      <c r="E234" s="22" t="s">
        <v>38</v>
      </c>
      <c r="F234" s="1">
        <v>0</v>
      </c>
      <c r="G234" s="37">
        <v>950</v>
      </c>
      <c r="H234" s="19">
        <f t="shared" si="18"/>
        <v>0</v>
      </c>
    </row>
    <row r="235" spans="1:8" x14ac:dyDescent="0.25">
      <c r="A235" s="25" t="s">
        <v>60</v>
      </c>
      <c r="B235" s="113"/>
      <c r="C235" s="115" t="s">
        <v>54</v>
      </c>
      <c r="D235" s="115"/>
      <c r="E235" s="22" t="s">
        <v>38</v>
      </c>
      <c r="F235" s="1">
        <v>1</v>
      </c>
      <c r="G235" s="34">
        <v>150</v>
      </c>
      <c r="H235" s="19">
        <f t="shared" si="18"/>
        <v>150</v>
      </c>
    </row>
    <row r="236" spans="1:8" x14ac:dyDescent="0.25">
      <c r="A236" s="25" t="s">
        <v>61</v>
      </c>
      <c r="B236" s="113"/>
      <c r="C236" s="116" t="s">
        <v>55</v>
      </c>
      <c r="D236" s="116"/>
      <c r="E236" s="24" t="s">
        <v>38</v>
      </c>
      <c r="F236" s="1">
        <v>1</v>
      </c>
      <c r="G236" s="35">
        <v>60</v>
      </c>
      <c r="H236" s="19">
        <f t="shared" si="18"/>
        <v>60</v>
      </c>
    </row>
    <row r="237" spans="1:8" x14ac:dyDescent="0.25">
      <c r="A237" s="25" t="s">
        <v>62</v>
      </c>
      <c r="B237" s="113"/>
      <c r="C237" s="116" t="s">
        <v>56</v>
      </c>
      <c r="D237" s="116"/>
      <c r="E237" s="24" t="s">
        <v>38</v>
      </c>
      <c r="F237" s="1">
        <v>2</v>
      </c>
      <c r="G237" s="35">
        <v>30</v>
      </c>
      <c r="H237" s="19">
        <f t="shared" si="18"/>
        <v>60</v>
      </c>
    </row>
    <row r="238" spans="1:8" ht="15.75" thickBot="1" x14ac:dyDescent="0.3">
      <c r="A238" s="31" t="s">
        <v>63</v>
      </c>
      <c r="B238" s="114"/>
      <c r="C238" s="117" t="s">
        <v>57</v>
      </c>
      <c r="D238" s="118"/>
      <c r="E238" s="26" t="s">
        <v>38</v>
      </c>
      <c r="F238" s="20">
        <v>1</v>
      </c>
      <c r="G238" s="36">
        <v>200</v>
      </c>
      <c r="H238" s="21">
        <f t="shared" si="18"/>
        <v>200</v>
      </c>
    </row>
    <row r="239" spans="1:8" ht="19.5" thickBot="1" x14ac:dyDescent="0.3">
      <c r="A239" s="126" t="s">
        <v>102</v>
      </c>
      <c r="B239" s="127"/>
      <c r="C239" s="127"/>
      <c r="D239" s="127"/>
      <c r="E239" s="127"/>
      <c r="F239" s="127"/>
      <c r="G239" s="127"/>
      <c r="H239" s="128"/>
    </row>
    <row r="240" spans="1:8" x14ac:dyDescent="0.25">
      <c r="A240" s="30" t="s">
        <v>47</v>
      </c>
      <c r="B240" s="112" t="s">
        <v>86</v>
      </c>
      <c r="C240" s="109" t="s">
        <v>64</v>
      </c>
      <c r="D240" s="110"/>
      <c r="E240" s="27" t="s">
        <v>38</v>
      </c>
      <c r="F240" s="28">
        <v>1</v>
      </c>
      <c r="G240" s="32">
        <v>1300</v>
      </c>
      <c r="H240" s="29">
        <f t="shared" ref="H240:H250" si="19">G240*F240</f>
        <v>1300</v>
      </c>
    </row>
    <row r="241" spans="1:8" x14ac:dyDescent="0.25">
      <c r="A241" s="25" t="s">
        <v>48</v>
      </c>
      <c r="B241" s="113"/>
      <c r="C241" s="111" t="s">
        <v>34</v>
      </c>
      <c r="D241" s="111"/>
      <c r="E241" s="2" t="s">
        <v>39</v>
      </c>
      <c r="F241" s="1">
        <v>1.53</v>
      </c>
      <c r="G241" s="33">
        <v>850</v>
      </c>
      <c r="H241" s="19">
        <f t="shared" si="19"/>
        <v>1300.5</v>
      </c>
    </row>
    <row r="242" spans="1:8" x14ac:dyDescent="0.25">
      <c r="A242" s="25" t="s">
        <v>49</v>
      </c>
      <c r="B242" s="113"/>
      <c r="C242" s="111" t="s">
        <v>66</v>
      </c>
      <c r="D242" s="111"/>
      <c r="E242" s="2" t="s">
        <v>39</v>
      </c>
      <c r="F242" s="1">
        <v>2.25</v>
      </c>
      <c r="G242" s="33">
        <v>140</v>
      </c>
      <c r="H242" s="19">
        <f t="shared" si="19"/>
        <v>315</v>
      </c>
    </row>
    <row r="243" spans="1:8" x14ac:dyDescent="0.25">
      <c r="A243" s="25" t="s">
        <v>50</v>
      </c>
      <c r="B243" s="113"/>
      <c r="C243" s="119" t="s">
        <v>52</v>
      </c>
      <c r="D243" s="119"/>
      <c r="E243" s="22" t="s">
        <v>43</v>
      </c>
      <c r="F243" s="1">
        <v>5.53</v>
      </c>
      <c r="G243" s="33">
        <v>130</v>
      </c>
      <c r="H243" s="19">
        <f t="shared" si="19"/>
        <v>718.9</v>
      </c>
    </row>
    <row r="244" spans="1:8" x14ac:dyDescent="0.25">
      <c r="A244" s="25" t="s">
        <v>51</v>
      </c>
      <c r="B244" s="113"/>
      <c r="C244" s="111" t="s">
        <v>35</v>
      </c>
      <c r="D244" s="111"/>
      <c r="E244" s="2" t="s">
        <v>39</v>
      </c>
      <c r="F244" s="1">
        <v>6.76</v>
      </c>
      <c r="G244" s="33">
        <v>100</v>
      </c>
      <c r="H244" s="19">
        <f t="shared" si="19"/>
        <v>676</v>
      </c>
    </row>
    <row r="245" spans="1:8" x14ac:dyDescent="0.25">
      <c r="A245" s="25" t="s">
        <v>58</v>
      </c>
      <c r="B245" s="113"/>
      <c r="C245" s="111" t="s">
        <v>36</v>
      </c>
      <c r="D245" s="111"/>
      <c r="E245" s="2" t="s">
        <v>38</v>
      </c>
      <c r="F245" s="1">
        <v>1</v>
      </c>
      <c r="G245" s="33">
        <v>750</v>
      </c>
      <c r="H245" s="19">
        <f t="shared" si="19"/>
        <v>750</v>
      </c>
    </row>
    <row r="246" spans="1:8" x14ac:dyDescent="0.25">
      <c r="A246" s="25" t="s">
        <v>59</v>
      </c>
      <c r="B246" s="113"/>
      <c r="C246" s="115" t="s">
        <v>53</v>
      </c>
      <c r="D246" s="115"/>
      <c r="E246" s="22" t="s">
        <v>38</v>
      </c>
      <c r="F246" s="1">
        <v>0</v>
      </c>
      <c r="G246" s="37">
        <v>950</v>
      </c>
      <c r="H246" s="19">
        <f t="shared" si="19"/>
        <v>0</v>
      </c>
    </row>
    <row r="247" spans="1:8" x14ac:dyDescent="0.25">
      <c r="A247" s="25" t="s">
        <v>60</v>
      </c>
      <c r="B247" s="113"/>
      <c r="C247" s="115" t="s">
        <v>54</v>
      </c>
      <c r="D247" s="115"/>
      <c r="E247" s="22" t="s">
        <v>38</v>
      </c>
      <c r="F247" s="1">
        <v>1</v>
      </c>
      <c r="G247" s="34">
        <v>150</v>
      </c>
      <c r="H247" s="19">
        <f t="shared" si="19"/>
        <v>150</v>
      </c>
    </row>
    <row r="248" spans="1:8" x14ac:dyDescent="0.25">
      <c r="A248" s="25" t="s">
        <v>61</v>
      </c>
      <c r="B248" s="113"/>
      <c r="C248" s="116" t="s">
        <v>55</v>
      </c>
      <c r="D248" s="116"/>
      <c r="E248" s="24" t="s">
        <v>38</v>
      </c>
      <c r="F248" s="1">
        <v>1</v>
      </c>
      <c r="G248" s="35">
        <v>60</v>
      </c>
      <c r="H248" s="19">
        <f t="shared" si="19"/>
        <v>60</v>
      </c>
    </row>
    <row r="249" spans="1:8" x14ac:dyDescent="0.25">
      <c r="A249" s="25" t="s">
        <v>62</v>
      </c>
      <c r="B249" s="113"/>
      <c r="C249" s="116" t="s">
        <v>56</v>
      </c>
      <c r="D249" s="116"/>
      <c r="E249" s="24" t="s">
        <v>38</v>
      </c>
      <c r="F249" s="1">
        <v>2</v>
      </c>
      <c r="G249" s="35">
        <v>30</v>
      </c>
      <c r="H249" s="19">
        <f t="shared" si="19"/>
        <v>60</v>
      </c>
    </row>
    <row r="250" spans="1:8" ht="15.75" thickBot="1" x14ac:dyDescent="0.3">
      <c r="A250" s="31" t="s">
        <v>63</v>
      </c>
      <c r="B250" s="114"/>
      <c r="C250" s="117" t="s">
        <v>57</v>
      </c>
      <c r="D250" s="118"/>
      <c r="E250" s="26" t="s">
        <v>38</v>
      </c>
      <c r="F250" s="20">
        <v>1</v>
      </c>
      <c r="G250" s="36">
        <v>200</v>
      </c>
      <c r="H250" s="21">
        <f t="shared" si="19"/>
        <v>200</v>
      </c>
    </row>
    <row r="251" spans="1:8" ht="19.5" thickBot="1" x14ac:dyDescent="0.3">
      <c r="A251" s="126" t="s">
        <v>104</v>
      </c>
      <c r="B251" s="127"/>
      <c r="C251" s="127"/>
      <c r="D251" s="127"/>
      <c r="E251" s="127"/>
      <c r="F251" s="127"/>
      <c r="G251" s="127"/>
      <c r="H251" s="128"/>
    </row>
    <row r="252" spans="1:8" x14ac:dyDescent="0.25">
      <c r="A252" s="30" t="s">
        <v>47</v>
      </c>
      <c r="B252" s="112" t="s">
        <v>42</v>
      </c>
      <c r="C252" s="109" t="s">
        <v>64</v>
      </c>
      <c r="D252" s="110"/>
      <c r="E252" s="27" t="s">
        <v>38</v>
      </c>
      <c r="F252" s="28">
        <v>1</v>
      </c>
      <c r="G252" s="32">
        <v>1300</v>
      </c>
      <c r="H252" s="29">
        <f t="shared" ref="H252:H262" si="20">G252*F252</f>
        <v>1300</v>
      </c>
    </row>
    <row r="253" spans="1:8" x14ac:dyDescent="0.25">
      <c r="A253" s="25" t="s">
        <v>48</v>
      </c>
      <c r="B253" s="113"/>
      <c r="C253" s="111" t="s">
        <v>34</v>
      </c>
      <c r="D253" s="111"/>
      <c r="E253" s="2" t="s">
        <v>39</v>
      </c>
      <c r="F253" s="1">
        <v>0</v>
      </c>
      <c r="G253" s="33">
        <v>850</v>
      </c>
      <c r="H253" s="19">
        <f t="shared" si="20"/>
        <v>0</v>
      </c>
    </row>
    <row r="254" spans="1:8" x14ac:dyDescent="0.25">
      <c r="A254" s="25" t="s">
        <v>49</v>
      </c>
      <c r="B254" s="113"/>
      <c r="C254" s="111" t="s">
        <v>66</v>
      </c>
      <c r="D254" s="111"/>
      <c r="E254" s="2" t="s">
        <v>39</v>
      </c>
      <c r="F254" s="1">
        <v>0</v>
      </c>
      <c r="G254" s="33">
        <v>140</v>
      </c>
      <c r="H254" s="19">
        <f t="shared" si="20"/>
        <v>0</v>
      </c>
    </row>
    <row r="255" spans="1:8" x14ac:dyDescent="0.25">
      <c r="A255" s="25" t="s">
        <v>50</v>
      </c>
      <c r="B255" s="113"/>
      <c r="C255" s="119" t="s">
        <v>52</v>
      </c>
      <c r="D255" s="119"/>
      <c r="E255" s="22" t="s">
        <v>43</v>
      </c>
      <c r="F255" s="1">
        <v>4.1399999999999997</v>
      </c>
      <c r="G255" s="33">
        <v>130</v>
      </c>
      <c r="H255" s="19">
        <f t="shared" si="20"/>
        <v>538.19999999999993</v>
      </c>
    </row>
    <row r="256" spans="1:8" x14ac:dyDescent="0.25">
      <c r="A256" s="25" t="s">
        <v>51</v>
      </c>
      <c r="B256" s="113"/>
      <c r="C256" s="111" t="s">
        <v>35</v>
      </c>
      <c r="D256" s="111"/>
      <c r="E256" s="2" t="s">
        <v>39</v>
      </c>
      <c r="F256" s="1">
        <v>1.53</v>
      </c>
      <c r="G256" s="33">
        <v>100</v>
      </c>
      <c r="H256" s="19">
        <f t="shared" si="20"/>
        <v>153</v>
      </c>
    </row>
    <row r="257" spans="1:8" x14ac:dyDescent="0.25">
      <c r="A257" s="25" t="s">
        <v>58</v>
      </c>
      <c r="B257" s="113"/>
      <c r="C257" s="111" t="s">
        <v>36</v>
      </c>
      <c r="D257" s="111"/>
      <c r="E257" s="2" t="s">
        <v>38</v>
      </c>
      <c r="F257" s="1">
        <v>0</v>
      </c>
      <c r="G257" s="33">
        <v>750</v>
      </c>
      <c r="H257" s="19">
        <f t="shared" si="20"/>
        <v>0</v>
      </c>
    </row>
    <row r="258" spans="1:8" x14ac:dyDescent="0.25">
      <c r="A258" s="25" t="s">
        <v>59</v>
      </c>
      <c r="B258" s="113"/>
      <c r="C258" s="115" t="s">
        <v>53</v>
      </c>
      <c r="D258" s="115"/>
      <c r="E258" s="22" t="s">
        <v>38</v>
      </c>
      <c r="F258" s="1">
        <v>1</v>
      </c>
      <c r="G258" s="37">
        <v>950</v>
      </c>
      <c r="H258" s="19">
        <f t="shared" si="20"/>
        <v>950</v>
      </c>
    </row>
    <row r="259" spans="1:8" x14ac:dyDescent="0.25">
      <c r="A259" s="25" t="s">
        <v>60</v>
      </c>
      <c r="B259" s="113"/>
      <c r="C259" s="115" t="s">
        <v>54</v>
      </c>
      <c r="D259" s="115"/>
      <c r="E259" s="22" t="s">
        <v>38</v>
      </c>
      <c r="F259" s="1">
        <v>1</v>
      </c>
      <c r="G259" s="34">
        <v>150</v>
      </c>
      <c r="H259" s="19">
        <f t="shared" si="20"/>
        <v>150</v>
      </c>
    </row>
    <row r="260" spans="1:8" x14ac:dyDescent="0.25">
      <c r="A260" s="25" t="s">
        <v>61</v>
      </c>
      <c r="B260" s="113"/>
      <c r="C260" s="116" t="s">
        <v>55</v>
      </c>
      <c r="D260" s="116"/>
      <c r="E260" s="24" t="s">
        <v>38</v>
      </c>
      <c r="F260" s="1">
        <v>1</v>
      </c>
      <c r="G260" s="35">
        <v>60</v>
      </c>
      <c r="H260" s="19">
        <f t="shared" si="20"/>
        <v>60</v>
      </c>
    </row>
    <row r="261" spans="1:8" x14ac:dyDescent="0.25">
      <c r="A261" s="25" t="s">
        <v>62</v>
      </c>
      <c r="B261" s="113"/>
      <c r="C261" s="116" t="s">
        <v>56</v>
      </c>
      <c r="D261" s="116"/>
      <c r="E261" s="24" t="s">
        <v>38</v>
      </c>
      <c r="F261" s="1">
        <v>2</v>
      </c>
      <c r="G261" s="35">
        <v>30</v>
      </c>
      <c r="H261" s="19">
        <f t="shared" si="20"/>
        <v>60</v>
      </c>
    </row>
    <row r="262" spans="1:8" ht="15.75" thickBot="1" x14ac:dyDescent="0.3">
      <c r="A262" s="31" t="s">
        <v>63</v>
      </c>
      <c r="B262" s="114"/>
      <c r="C262" s="117" t="s">
        <v>57</v>
      </c>
      <c r="D262" s="118"/>
      <c r="E262" s="26" t="s">
        <v>38</v>
      </c>
      <c r="F262" s="20">
        <v>1</v>
      </c>
      <c r="G262" s="36">
        <v>200</v>
      </c>
      <c r="H262" s="21">
        <f t="shared" si="20"/>
        <v>200</v>
      </c>
    </row>
    <row r="263" spans="1:8" ht="19.5" thickBot="1" x14ac:dyDescent="0.3">
      <c r="A263" s="126" t="s">
        <v>105</v>
      </c>
      <c r="B263" s="127"/>
      <c r="C263" s="127"/>
      <c r="D263" s="127"/>
      <c r="E263" s="127"/>
      <c r="F263" s="127"/>
      <c r="G263" s="127"/>
      <c r="H263" s="128"/>
    </row>
    <row r="264" spans="1:8" x14ac:dyDescent="0.25">
      <c r="A264" s="30" t="s">
        <v>47</v>
      </c>
      <c r="B264" s="112" t="s">
        <v>40</v>
      </c>
      <c r="C264" s="109" t="s">
        <v>64</v>
      </c>
      <c r="D264" s="110"/>
      <c r="E264" s="27" t="s">
        <v>38</v>
      </c>
      <c r="F264" s="28">
        <v>1</v>
      </c>
      <c r="G264" s="32">
        <v>1300</v>
      </c>
      <c r="H264" s="29">
        <f t="shared" ref="H264:H274" si="21">G264*F264</f>
        <v>1300</v>
      </c>
    </row>
    <row r="265" spans="1:8" x14ac:dyDescent="0.25">
      <c r="A265" s="25" t="s">
        <v>48</v>
      </c>
      <c r="B265" s="113"/>
      <c r="C265" s="111" t="s">
        <v>34</v>
      </c>
      <c r="D265" s="111"/>
      <c r="E265" s="2" t="s">
        <v>39</v>
      </c>
      <c r="F265" s="1">
        <v>1.41</v>
      </c>
      <c r="G265" s="33">
        <v>850</v>
      </c>
      <c r="H265" s="19">
        <f t="shared" si="21"/>
        <v>1198.5</v>
      </c>
    </row>
    <row r="266" spans="1:8" x14ac:dyDescent="0.25">
      <c r="A266" s="25" t="s">
        <v>49</v>
      </c>
      <c r="B266" s="113"/>
      <c r="C266" s="111" t="s">
        <v>66</v>
      </c>
      <c r="D266" s="111"/>
      <c r="E266" s="2" t="s">
        <v>39</v>
      </c>
      <c r="F266" s="1">
        <v>2.83</v>
      </c>
      <c r="G266" s="33">
        <v>140</v>
      </c>
      <c r="H266" s="19">
        <f t="shared" si="21"/>
        <v>396.2</v>
      </c>
    </row>
    <row r="267" spans="1:8" x14ac:dyDescent="0.25">
      <c r="A267" s="25" t="s">
        <v>50</v>
      </c>
      <c r="B267" s="113"/>
      <c r="C267" s="119" t="s">
        <v>52</v>
      </c>
      <c r="D267" s="119"/>
      <c r="E267" s="22" t="s">
        <v>43</v>
      </c>
      <c r="F267" s="1">
        <v>5.79</v>
      </c>
      <c r="G267" s="33">
        <v>130</v>
      </c>
      <c r="H267" s="19">
        <f t="shared" si="21"/>
        <v>752.7</v>
      </c>
    </row>
    <row r="268" spans="1:8" x14ac:dyDescent="0.25">
      <c r="A268" s="25" t="s">
        <v>51</v>
      </c>
      <c r="B268" s="113"/>
      <c r="C268" s="111" t="s">
        <v>35</v>
      </c>
      <c r="D268" s="111"/>
      <c r="E268" s="2" t="s">
        <v>39</v>
      </c>
      <c r="F268" s="1">
        <v>5.72</v>
      </c>
      <c r="G268" s="33">
        <v>100</v>
      </c>
      <c r="H268" s="19">
        <f t="shared" si="21"/>
        <v>572</v>
      </c>
    </row>
    <row r="269" spans="1:8" x14ac:dyDescent="0.25">
      <c r="A269" s="25" t="s">
        <v>58</v>
      </c>
      <c r="B269" s="113"/>
      <c r="C269" s="111" t="s">
        <v>36</v>
      </c>
      <c r="D269" s="111"/>
      <c r="E269" s="2" t="s">
        <v>38</v>
      </c>
      <c r="F269" s="1">
        <v>1</v>
      </c>
      <c r="G269" s="33">
        <v>750</v>
      </c>
      <c r="H269" s="19">
        <f t="shared" si="21"/>
        <v>750</v>
      </c>
    </row>
    <row r="270" spans="1:8" x14ac:dyDescent="0.25">
      <c r="A270" s="25" t="s">
        <v>59</v>
      </c>
      <c r="B270" s="113"/>
      <c r="C270" s="115" t="s">
        <v>53</v>
      </c>
      <c r="D270" s="115"/>
      <c r="E270" s="22" t="s">
        <v>38</v>
      </c>
      <c r="F270" s="1">
        <v>0</v>
      </c>
      <c r="G270" s="37">
        <v>950</v>
      </c>
      <c r="H270" s="19">
        <f t="shared" si="21"/>
        <v>0</v>
      </c>
    </row>
    <row r="271" spans="1:8" x14ac:dyDescent="0.25">
      <c r="A271" s="25" t="s">
        <v>60</v>
      </c>
      <c r="B271" s="113"/>
      <c r="C271" s="115" t="s">
        <v>54</v>
      </c>
      <c r="D271" s="115"/>
      <c r="E271" s="22" t="s">
        <v>38</v>
      </c>
      <c r="F271" s="1">
        <v>1</v>
      </c>
      <c r="G271" s="34">
        <v>150</v>
      </c>
      <c r="H271" s="19">
        <f t="shared" si="21"/>
        <v>150</v>
      </c>
    </row>
    <row r="272" spans="1:8" x14ac:dyDescent="0.25">
      <c r="A272" s="25" t="s">
        <v>61</v>
      </c>
      <c r="B272" s="113"/>
      <c r="C272" s="116" t="s">
        <v>55</v>
      </c>
      <c r="D272" s="116"/>
      <c r="E272" s="24" t="s">
        <v>38</v>
      </c>
      <c r="F272" s="1">
        <v>1</v>
      </c>
      <c r="G272" s="35">
        <v>60</v>
      </c>
      <c r="H272" s="19">
        <f t="shared" si="21"/>
        <v>60</v>
      </c>
    </row>
    <row r="273" spans="1:8" x14ac:dyDescent="0.25">
      <c r="A273" s="25" t="s">
        <v>62</v>
      </c>
      <c r="B273" s="113"/>
      <c r="C273" s="116" t="s">
        <v>56</v>
      </c>
      <c r="D273" s="116"/>
      <c r="E273" s="24" t="s">
        <v>38</v>
      </c>
      <c r="F273" s="1">
        <v>2.5</v>
      </c>
      <c r="G273" s="35">
        <v>30</v>
      </c>
      <c r="H273" s="19">
        <f t="shared" si="21"/>
        <v>75</v>
      </c>
    </row>
    <row r="274" spans="1:8" ht="15.75" thickBot="1" x14ac:dyDescent="0.3">
      <c r="A274" s="31" t="s">
        <v>63</v>
      </c>
      <c r="B274" s="114"/>
      <c r="C274" s="117" t="s">
        <v>57</v>
      </c>
      <c r="D274" s="118"/>
      <c r="E274" s="26" t="s">
        <v>38</v>
      </c>
      <c r="F274" s="20">
        <v>1</v>
      </c>
      <c r="G274" s="36">
        <v>200</v>
      </c>
      <c r="H274" s="21">
        <f t="shared" si="21"/>
        <v>200</v>
      </c>
    </row>
    <row r="275" spans="1:8" x14ac:dyDescent="0.25">
      <c r="A275" s="10" t="s">
        <v>30</v>
      </c>
      <c r="B275" s="16"/>
      <c r="C275" s="121" t="s">
        <v>9</v>
      </c>
      <c r="D275" s="121"/>
      <c r="E275" s="121"/>
      <c r="F275" s="11"/>
      <c r="G275" s="11"/>
      <c r="H275" s="12">
        <f>SUM(H12:H22,H24:H34,H36:H46,H48:H58,H60:H70,H72:H82,H84:H94,H96:H106,H108:H118,H120:H130,H132:H142,H144:H154,H156:H166,H168:H178,H180:H190,H192:H202,H204:H214,H216:H226,H228:H238,H240:H250,H252:H262,H264:H274)</f>
        <v>106317.69999999997</v>
      </c>
    </row>
    <row r="276" spans="1:8" x14ac:dyDescent="0.25">
      <c r="A276" s="4" t="s">
        <v>31</v>
      </c>
      <c r="B276" s="17"/>
      <c r="C276" s="122" t="s">
        <v>8</v>
      </c>
      <c r="D276" s="122"/>
      <c r="E276" s="122"/>
      <c r="F276" s="8"/>
      <c r="G276" s="8"/>
      <c r="H276" s="6">
        <f>H275*18%</f>
        <v>19137.185999999994</v>
      </c>
    </row>
    <row r="277" spans="1:8" ht="15.75" thickBot="1" x14ac:dyDescent="0.3">
      <c r="A277" s="5" t="s">
        <v>32</v>
      </c>
      <c r="B277" s="18"/>
      <c r="C277" s="123" t="s">
        <v>7</v>
      </c>
      <c r="D277" s="123"/>
      <c r="E277" s="123"/>
      <c r="F277" s="9"/>
      <c r="G277" s="9"/>
      <c r="H277" s="7">
        <f>SUM(H275,H276)</f>
        <v>125454.88599999997</v>
      </c>
    </row>
    <row r="279" spans="1:8" ht="15.75" x14ac:dyDescent="0.25">
      <c r="A279" s="124" t="s">
        <v>21</v>
      </c>
      <c r="B279" s="124"/>
      <c r="C279" s="124"/>
      <c r="D279" s="124"/>
      <c r="E279" s="124"/>
      <c r="F279" s="124"/>
      <c r="G279" s="124"/>
    </row>
    <row r="280" spans="1:8" ht="15.75" x14ac:dyDescent="0.25">
      <c r="A280" s="3">
        <v>1</v>
      </c>
      <c r="B280" s="3"/>
      <c r="C280" s="120" t="s">
        <v>22</v>
      </c>
      <c r="D280" s="120"/>
      <c r="E280" s="120"/>
      <c r="F280" s="120"/>
      <c r="G280" s="120"/>
    </row>
    <row r="281" spans="1:8" ht="15.75" x14ac:dyDescent="0.25">
      <c r="A281" s="3">
        <v>2</v>
      </c>
      <c r="B281" s="3"/>
      <c r="C281" s="125" t="s">
        <v>23</v>
      </c>
      <c r="D281" s="125"/>
      <c r="E281" s="125"/>
      <c r="F281" s="125"/>
      <c r="G281" s="125"/>
    </row>
    <row r="282" spans="1:8" ht="15.75" x14ac:dyDescent="0.25">
      <c r="A282" s="3">
        <v>3</v>
      </c>
      <c r="B282" s="3"/>
      <c r="C282" s="125" t="s">
        <v>24</v>
      </c>
      <c r="D282" s="125"/>
      <c r="E282" s="125"/>
      <c r="F282" s="125"/>
      <c r="G282" s="125"/>
    </row>
    <row r="283" spans="1:8" ht="15.75" x14ac:dyDescent="0.25">
      <c r="A283" s="3">
        <v>4</v>
      </c>
      <c r="B283" s="3"/>
      <c r="C283" s="125" t="s">
        <v>25</v>
      </c>
      <c r="D283" s="125"/>
      <c r="E283" s="125"/>
      <c r="F283" s="125"/>
      <c r="G283" s="125"/>
    </row>
    <row r="284" spans="1:8" ht="15.75" x14ac:dyDescent="0.25">
      <c r="A284" s="3">
        <v>5</v>
      </c>
      <c r="B284" s="3"/>
      <c r="C284" s="120" t="s">
        <v>28</v>
      </c>
      <c r="D284" s="120"/>
      <c r="E284" s="120"/>
      <c r="F284" s="120"/>
      <c r="G284" s="120"/>
    </row>
    <row r="285" spans="1:8" ht="15.75" x14ac:dyDescent="0.25">
      <c r="A285" s="3">
        <v>6</v>
      </c>
      <c r="B285" s="3"/>
      <c r="C285" s="120" t="s">
        <v>26</v>
      </c>
      <c r="D285" s="120"/>
      <c r="E285" s="120"/>
      <c r="F285" s="120"/>
      <c r="G285" s="120"/>
    </row>
    <row r="286" spans="1:8" ht="15.75" x14ac:dyDescent="0.25">
      <c r="A286" s="3">
        <v>7</v>
      </c>
      <c r="B286" s="3"/>
      <c r="C286" s="120" t="s">
        <v>27</v>
      </c>
      <c r="D286" s="120"/>
      <c r="E286" s="120"/>
      <c r="F286" s="120"/>
      <c r="G286" s="120"/>
    </row>
    <row r="287" spans="1:8" ht="15.75" x14ac:dyDescent="0.25">
      <c r="A287" s="3">
        <v>8</v>
      </c>
      <c r="B287" s="3"/>
      <c r="C287" s="120" t="s">
        <v>29</v>
      </c>
      <c r="D287" s="120"/>
      <c r="E287" s="120"/>
      <c r="F287" s="120"/>
      <c r="G287" s="120"/>
    </row>
  </sheetData>
  <mergeCells count="314">
    <mergeCell ref="C270:D270"/>
    <mergeCell ref="C271:D271"/>
    <mergeCell ref="C272:D272"/>
    <mergeCell ref="C273:D273"/>
    <mergeCell ref="C274:D274"/>
    <mergeCell ref="C261:D261"/>
    <mergeCell ref="C262:D262"/>
    <mergeCell ref="A263:H263"/>
    <mergeCell ref="B264:B274"/>
    <mergeCell ref="C264:D264"/>
    <mergeCell ref="C265:D265"/>
    <mergeCell ref="C266:D266"/>
    <mergeCell ref="C267:D267"/>
    <mergeCell ref="C268:D268"/>
    <mergeCell ref="C269:D269"/>
    <mergeCell ref="B252:B262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46:D246"/>
    <mergeCell ref="C247:D247"/>
    <mergeCell ref="C248:D248"/>
    <mergeCell ref="C249:D249"/>
    <mergeCell ref="C250:D250"/>
    <mergeCell ref="A251:H251"/>
    <mergeCell ref="C237:D237"/>
    <mergeCell ref="C238:D238"/>
    <mergeCell ref="A239:H239"/>
    <mergeCell ref="B240:B250"/>
    <mergeCell ref="C240:D240"/>
    <mergeCell ref="C241:D241"/>
    <mergeCell ref="C242:D242"/>
    <mergeCell ref="C243:D243"/>
    <mergeCell ref="C244:D244"/>
    <mergeCell ref="C245:D245"/>
    <mergeCell ref="B228:B238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22:D222"/>
    <mergeCell ref="C223:D223"/>
    <mergeCell ref="C224:D224"/>
    <mergeCell ref="C225:D225"/>
    <mergeCell ref="C226:D226"/>
    <mergeCell ref="A227:H227"/>
    <mergeCell ref="C213:D213"/>
    <mergeCell ref="C214:D214"/>
    <mergeCell ref="A215:H215"/>
    <mergeCell ref="B216:B226"/>
    <mergeCell ref="C216:D216"/>
    <mergeCell ref="C217:D217"/>
    <mergeCell ref="C218:D218"/>
    <mergeCell ref="C219:D219"/>
    <mergeCell ref="C220:D220"/>
    <mergeCell ref="C221:D221"/>
    <mergeCell ref="B204:B214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190:D190"/>
    <mergeCell ref="A191:H191"/>
    <mergeCell ref="B192:B202"/>
    <mergeCell ref="C192:D192"/>
    <mergeCell ref="C193:D193"/>
    <mergeCell ref="C194:D194"/>
    <mergeCell ref="C195:D195"/>
    <mergeCell ref="C196:D196"/>
    <mergeCell ref="C197:D197"/>
    <mergeCell ref="B180:B190"/>
    <mergeCell ref="C180:D180"/>
    <mergeCell ref="C181:D181"/>
    <mergeCell ref="C182:D182"/>
    <mergeCell ref="C183:D183"/>
    <mergeCell ref="C184:D184"/>
    <mergeCell ref="C185:D185"/>
    <mergeCell ref="C186:D186"/>
    <mergeCell ref="C287:G287"/>
    <mergeCell ref="A155:H155"/>
    <mergeCell ref="B156:B166"/>
    <mergeCell ref="C156:D156"/>
    <mergeCell ref="C157:D157"/>
    <mergeCell ref="C158:D158"/>
    <mergeCell ref="C159:D159"/>
    <mergeCell ref="C160:D160"/>
    <mergeCell ref="A279:G279"/>
    <mergeCell ref="C280:G280"/>
    <mergeCell ref="C281:G281"/>
    <mergeCell ref="C282:G282"/>
    <mergeCell ref="C283:G283"/>
    <mergeCell ref="C284:G284"/>
    <mergeCell ref="C187:D187"/>
    <mergeCell ref="C188:D188"/>
    <mergeCell ref="C174:D174"/>
    <mergeCell ref="C175:D175"/>
    <mergeCell ref="C176:D176"/>
    <mergeCell ref="C177:D177"/>
    <mergeCell ref="C178:D178"/>
    <mergeCell ref="A179:H179"/>
    <mergeCell ref="C165:D165"/>
    <mergeCell ref="C166:D166"/>
    <mergeCell ref="C275:E275"/>
    <mergeCell ref="C276:E276"/>
    <mergeCell ref="C277:E277"/>
    <mergeCell ref="C161:D161"/>
    <mergeCell ref="C162:D162"/>
    <mergeCell ref="C163:D163"/>
    <mergeCell ref="C164:D164"/>
    <mergeCell ref="C285:G285"/>
    <mergeCell ref="C286:G286"/>
    <mergeCell ref="A167:H167"/>
    <mergeCell ref="B168:B178"/>
    <mergeCell ref="C168:D168"/>
    <mergeCell ref="C169:D169"/>
    <mergeCell ref="C170:D170"/>
    <mergeCell ref="C171:D171"/>
    <mergeCell ref="C172:D172"/>
    <mergeCell ref="C173:D173"/>
    <mergeCell ref="C198:D198"/>
    <mergeCell ref="C199:D199"/>
    <mergeCell ref="C200:D200"/>
    <mergeCell ref="C201:D201"/>
    <mergeCell ref="C202:D202"/>
    <mergeCell ref="A203:H203"/>
    <mergeCell ref="C189:D189"/>
    <mergeCell ref="A143:H143"/>
    <mergeCell ref="B144:B154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37:D137"/>
    <mergeCell ref="C138:D138"/>
    <mergeCell ref="C139:D139"/>
    <mergeCell ref="C140:D140"/>
    <mergeCell ref="C141:D141"/>
    <mergeCell ref="C142:D142"/>
    <mergeCell ref="C128:D128"/>
    <mergeCell ref="C129:D129"/>
    <mergeCell ref="C130:D130"/>
    <mergeCell ref="A131:H131"/>
    <mergeCell ref="B132:B142"/>
    <mergeCell ref="C132:D132"/>
    <mergeCell ref="C133:D133"/>
    <mergeCell ref="C134:D134"/>
    <mergeCell ref="C135:D135"/>
    <mergeCell ref="C136:D136"/>
    <mergeCell ref="A119:H119"/>
    <mergeCell ref="B120:B130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13:D113"/>
    <mergeCell ref="C114:D114"/>
    <mergeCell ref="C115:D115"/>
    <mergeCell ref="C116:D116"/>
    <mergeCell ref="C117:D117"/>
    <mergeCell ref="C118:D118"/>
    <mergeCell ref="C104:D104"/>
    <mergeCell ref="C105:D105"/>
    <mergeCell ref="C106:D106"/>
    <mergeCell ref="A107:H107"/>
    <mergeCell ref="B108:B118"/>
    <mergeCell ref="C108:D108"/>
    <mergeCell ref="C109:D109"/>
    <mergeCell ref="C110:D110"/>
    <mergeCell ref="C111:D111"/>
    <mergeCell ref="C112:D112"/>
    <mergeCell ref="A95:H95"/>
    <mergeCell ref="B96:B106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89:D89"/>
    <mergeCell ref="C90:D90"/>
    <mergeCell ref="C91:D91"/>
    <mergeCell ref="C92:D92"/>
    <mergeCell ref="C93:D93"/>
    <mergeCell ref="C94:D94"/>
    <mergeCell ref="C80:D80"/>
    <mergeCell ref="C81:D81"/>
    <mergeCell ref="C82:D82"/>
    <mergeCell ref="A83:H83"/>
    <mergeCell ref="B84:B94"/>
    <mergeCell ref="C84:D84"/>
    <mergeCell ref="C85:D85"/>
    <mergeCell ref="C86:D86"/>
    <mergeCell ref="C87:D87"/>
    <mergeCell ref="C88:D88"/>
    <mergeCell ref="A71:H71"/>
    <mergeCell ref="B72:B82"/>
    <mergeCell ref="C72:D72"/>
    <mergeCell ref="C73:D73"/>
    <mergeCell ref="C74:D74"/>
    <mergeCell ref="C75:D75"/>
    <mergeCell ref="C76:D76"/>
    <mergeCell ref="C77:D77"/>
    <mergeCell ref="C78:D78"/>
    <mergeCell ref="C79:D79"/>
    <mergeCell ref="C65:D65"/>
    <mergeCell ref="C66:D66"/>
    <mergeCell ref="C67:D67"/>
    <mergeCell ref="C68:D68"/>
    <mergeCell ref="C69:D69"/>
    <mergeCell ref="C70:D70"/>
    <mergeCell ref="C56:D56"/>
    <mergeCell ref="C57:D57"/>
    <mergeCell ref="C58:D58"/>
    <mergeCell ref="A59:H59"/>
    <mergeCell ref="B60:B70"/>
    <mergeCell ref="C60:D60"/>
    <mergeCell ref="C61:D61"/>
    <mergeCell ref="C62:D62"/>
    <mergeCell ref="C63:D63"/>
    <mergeCell ref="C64:D64"/>
    <mergeCell ref="A47:H47"/>
    <mergeCell ref="B48:B58"/>
    <mergeCell ref="C48:D48"/>
    <mergeCell ref="C49:D49"/>
    <mergeCell ref="C50:D50"/>
    <mergeCell ref="C51:D51"/>
    <mergeCell ref="C52:D52"/>
    <mergeCell ref="C53:D53"/>
    <mergeCell ref="C54:D54"/>
    <mergeCell ref="C55:D55"/>
    <mergeCell ref="C41:D41"/>
    <mergeCell ref="C42:D42"/>
    <mergeCell ref="C43:D43"/>
    <mergeCell ref="C44:D44"/>
    <mergeCell ref="C45:D45"/>
    <mergeCell ref="C46:D46"/>
    <mergeCell ref="C32:D32"/>
    <mergeCell ref="C33:D33"/>
    <mergeCell ref="C34:D34"/>
    <mergeCell ref="A35:H35"/>
    <mergeCell ref="B36:B46"/>
    <mergeCell ref="C36:D36"/>
    <mergeCell ref="C37:D37"/>
    <mergeCell ref="C38:D38"/>
    <mergeCell ref="C39:D39"/>
    <mergeCell ref="C40:D40"/>
    <mergeCell ref="A23:H23"/>
    <mergeCell ref="B24:B34"/>
    <mergeCell ref="C24:D24"/>
    <mergeCell ref="C25:D25"/>
    <mergeCell ref="C26:D26"/>
    <mergeCell ref="C27:D27"/>
    <mergeCell ref="C28:D28"/>
    <mergeCell ref="C29:D29"/>
    <mergeCell ref="C30:D30"/>
    <mergeCell ref="C31:D31"/>
    <mergeCell ref="C17:D17"/>
    <mergeCell ref="C18:D18"/>
    <mergeCell ref="C19:D19"/>
    <mergeCell ref="C20:D20"/>
    <mergeCell ref="C21:D21"/>
    <mergeCell ref="C22:D22"/>
    <mergeCell ref="A8:H8"/>
    <mergeCell ref="A9:H9"/>
    <mergeCell ref="C10:D10"/>
    <mergeCell ref="A11:H11"/>
    <mergeCell ref="B12:B22"/>
    <mergeCell ref="C12:D12"/>
    <mergeCell ref="C13:D13"/>
    <mergeCell ref="C14:D14"/>
    <mergeCell ref="C15:D15"/>
    <mergeCell ref="C16:D16"/>
    <mergeCell ref="A4:C4"/>
    <mergeCell ref="D4:H4"/>
    <mergeCell ref="A5:H5"/>
    <mergeCell ref="A6:C7"/>
    <mergeCell ref="D6:F7"/>
    <mergeCell ref="G6:G7"/>
    <mergeCell ref="H6:H7"/>
    <mergeCell ref="A1:C1"/>
    <mergeCell ref="D1:H1"/>
    <mergeCell ref="A2:C2"/>
    <mergeCell ref="D2:H2"/>
    <mergeCell ref="A3:C3"/>
    <mergeCell ref="D3:H3"/>
  </mergeCells>
  <hyperlinks>
    <hyperlink ref="C276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tabSelected="1" topLeftCell="A223" zoomScaleNormal="100" zoomScaleSheetLayoutView="100" workbookViewId="0">
      <selection activeCell="G205" sqref="G205"/>
    </sheetView>
  </sheetViews>
  <sheetFormatPr defaultRowHeight="15" x14ac:dyDescent="0.25"/>
  <cols>
    <col min="1" max="1" width="7.140625" customWidth="1"/>
    <col min="2" max="2" width="15.7109375" customWidth="1"/>
    <col min="3" max="3" width="20" customWidth="1"/>
    <col min="4" max="4" width="36.28515625" customWidth="1"/>
    <col min="5" max="5" width="14.42578125" customWidth="1"/>
    <col min="6" max="6" width="13.140625" customWidth="1"/>
    <col min="7" max="7" width="18.42578125" customWidth="1"/>
    <col min="8" max="8" width="21" customWidth="1"/>
  </cols>
  <sheetData>
    <row r="1" spans="1:8" ht="27.75" x14ac:dyDescent="0.25">
      <c r="A1" s="87" t="s">
        <v>13</v>
      </c>
      <c r="B1" s="88"/>
      <c r="C1" s="88"/>
      <c r="D1" s="88" t="s">
        <v>14</v>
      </c>
      <c r="E1" s="88"/>
      <c r="F1" s="88"/>
      <c r="G1" s="88"/>
      <c r="H1" s="89"/>
    </row>
    <row r="2" spans="1:8" ht="27.75" x14ac:dyDescent="0.25">
      <c r="A2" s="90" t="s">
        <v>15</v>
      </c>
      <c r="B2" s="91"/>
      <c r="C2" s="91"/>
      <c r="D2" s="91" t="s">
        <v>16</v>
      </c>
      <c r="E2" s="91"/>
      <c r="F2" s="91"/>
      <c r="G2" s="91"/>
      <c r="H2" s="92"/>
    </row>
    <row r="3" spans="1:8" x14ac:dyDescent="0.25">
      <c r="A3" s="93" t="s">
        <v>17</v>
      </c>
      <c r="B3" s="94"/>
      <c r="C3" s="94"/>
      <c r="D3" s="94" t="s">
        <v>18</v>
      </c>
      <c r="E3" s="94"/>
      <c r="F3" s="94"/>
      <c r="G3" s="94"/>
      <c r="H3" s="95"/>
    </row>
    <row r="4" spans="1:8" ht="15.75" thickBot="1" x14ac:dyDescent="0.3">
      <c r="A4" s="64" t="s">
        <v>19</v>
      </c>
      <c r="B4" s="65"/>
      <c r="C4" s="65"/>
      <c r="D4" s="65" t="s">
        <v>20</v>
      </c>
      <c r="E4" s="65"/>
      <c r="F4" s="65"/>
      <c r="G4" s="65"/>
      <c r="H4" s="66"/>
    </row>
    <row r="5" spans="1:8" ht="19.5" thickBot="1" x14ac:dyDescent="0.3">
      <c r="A5" s="67" t="s">
        <v>10</v>
      </c>
      <c r="B5" s="68"/>
      <c r="C5" s="69"/>
      <c r="D5" s="69"/>
      <c r="E5" s="69"/>
      <c r="F5" s="69"/>
      <c r="G5" s="69"/>
      <c r="H5" s="70"/>
    </row>
    <row r="6" spans="1:8" x14ac:dyDescent="0.25">
      <c r="A6" s="71" t="s">
        <v>12</v>
      </c>
      <c r="B6" s="72"/>
      <c r="C6" s="73"/>
      <c r="D6" s="77" t="s">
        <v>33</v>
      </c>
      <c r="E6" s="78"/>
      <c r="F6" s="79"/>
      <c r="G6" s="83" t="s">
        <v>11</v>
      </c>
      <c r="H6" s="85" t="s">
        <v>44</v>
      </c>
    </row>
    <row r="7" spans="1:8" ht="15.75" thickBot="1" x14ac:dyDescent="0.3">
      <c r="A7" s="74"/>
      <c r="B7" s="75"/>
      <c r="C7" s="76"/>
      <c r="D7" s="80"/>
      <c r="E7" s="81"/>
      <c r="F7" s="82"/>
      <c r="G7" s="84"/>
      <c r="H7" s="86"/>
    </row>
    <row r="8" spans="1:8" ht="21.75" thickBot="1" x14ac:dyDescent="0.3">
      <c r="A8" s="96" t="s">
        <v>106</v>
      </c>
      <c r="B8" s="97"/>
      <c r="C8" s="98"/>
      <c r="D8" s="98"/>
      <c r="E8" s="98"/>
      <c r="F8" s="98"/>
      <c r="G8" s="98"/>
      <c r="H8" s="99"/>
    </row>
    <row r="9" spans="1:8" ht="15.75" thickBot="1" x14ac:dyDescent="0.3">
      <c r="A9" s="100" t="s">
        <v>4</v>
      </c>
      <c r="B9" s="101"/>
      <c r="C9" s="102"/>
      <c r="D9" s="102"/>
      <c r="E9" s="102"/>
      <c r="F9" s="102"/>
      <c r="G9" s="102"/>
      <c r="H9" s="103"/>
    </row>
    <row r="10" spans="1:8" ht="15.75" thickBot="1" x14ac:dyDescent="0.3">
      <c r="A10" s="13" t="s">
        <v>6</v>
      </c>
      <c r="B10" s="15" t="s">
        <v>37</v>
      </c>
      <c r="C10" s="104" t="s">
        <v>5</v>
      </c>
      <c r="D10" s="105"/>
      <c r="E10" s="14" t="s">
        <v>0</v>
      </c>
      <c r="F10" s="14" t="s">
        <v>1</v>
      </c>
      <c r="G10" s="14" t="s">
        <v>2</v>
      </c>
      <c r="H10" s="14" t="s">
        <v>3</v>
      </c>
    </row>
    <row r="11" spans="1:8" ht="19.5" thickBot="1" x14ac:dyDescent="0.3">
      <c r="A11" s="106" t="s">
        <v>107</v>
      </c>
      <c r="B11" s="107"/>
      <c r="C11" s="107"/>
      <c r="D11" s="107"/>
      <c r="E11" s="107"/>
      <c r="F11" s="107"/>
      <c r="G11" s="107"/>
      <c r="H11" s="108"/>
    </row>
    <row r="12" spans="1:8" x14ac:dyDescent="0.25">
      <c r="A12" s="30" t="s">
        <v>47</v>
      </c>
      <c r="B12" s="112" t="s">
        <v>46</v>
      </c>
      <c r="C12" s="109" t="s">
        <v>69</v>
      </c>
      <c r="D12" s="110"/>
      <c r="E12" s="27" t="s">
        <v>38</v>
      </c>
      <c r="F12" s="28">
        <v>1</v>
      </c>
      <c r="G12" s="32">
        <v>1300</v>
      </c>
      <c r="H12" s="29">
        <f>G12*F12</f>
        <v>1300</v>
      </c>
    </row>
    <row r="13" spans="1:8" x14ac:dyDescent="0.25">
      <c r="A13" s="25" t="s">
        <v>48</v>
      </c>
      <c r="B13" s="113"/>
      <c r="C13" s="111" t="s">
        <v>34</v>
      </c>
      <c r="D13" s="111"/>
      <c r="E13" s="2" t="s">
        <v>39</v>
      </c>
      <c r="F13" s="1">
        <v>1.9</v>
      </c>
      <c r="G13" s="33">
        <v>850</v>
      </c>
      <c r="H13" s="19">
        <f t="shared" ref="H13:H22" si="0">G13*F13</f>
        <v>1615</v>
      </c>
    </row>
    <row r="14" spans="1:8" x14ac:dyDescent="0.25">
      <c r="A14" s="25" t="s">
        <v>49</v>
      </c>
      <c r="B14" s="113"/>
      <c r="C14" s="111" t="s">
        <v>66</v>
      </c>
      <c r="D14" s="111"/>
      <c r="E14" s="2" t="s">
        <v>39</v>
      </c>
      <c r="F14" s="1">
        <v>2.9</v>
      </c>
      <c r="G14" s="33">
        <v>140</v>
      </c>
      <c r="H14" s="19">
        <f t="shared" si="0"/>
        <v>406</v>
      </c>
    </row>
    <row r="15" spans="1:8" x14ac:dyDescent="0.25">
      <c r="A15" s="25" t="s">
        <v>50</v>
      </c>
      <c r="B15" s="113"/>
      <c r="C15" s="119" t="s">
        <v>52</v>
      </c>
      <c r="D15" s="119"/>
      <c r="E15" s="22" t="s">
        <v>43</v>
      </c>
      <c r="F15" s="1">
        <v>4.9000000000000004</v>
      </c>
      <c r="G15" s="33">
        <v>130</v>
      </c>
      <c r="H15" s="19">
        <f t="shared" si="0"/>
        <v>637</v>
      </c>
    </row>
    <row r="16" spans="1:8" x14ac:dyDescent="0.25">
      <c r="A16" s="25" t="s">
        <v>51</v>
      </c>
      <c r="B16" s="113"/>
      <c r="C16" s="111" t="s">
        <v>35</v>
      </c>
      <c r="D16" s="111"/>
      <c r="E16" s="2" t="s">
        <v>39</v>
      </c>
      <c r="F16" s="1">
        <v>3.8</v>
      </c>
      <c r="G16" s="33">
        <v>100</v>
      </c>
      <c r="H16" s="19">
        <f t="shared" si="0"/>
        <v>380</v>
      </c>
    </row>
    <row r="17" spans="1:8" x14ac:dyDescent="0.25">
      <c r="A17" s="25" t="s">
        <v>58</v>
      </c>
      <c r="B17" s="113"/>
      <c r="C17" s="111" t="s">
        <v>36</v>
      </c>
      <c r="D17" s="111"/>
      <c r="E17" s="2" t="s">
        <v>38</v>
      </c>
      <c r="F17" s="1">
        <v>0</v>
      </c>
      <c r="G17" s="33">
        <v>750</v>
      </c>
      <c r="H17" s="19">
        <f t="shared" si="0"/>
        <v>0</v>
      </c>
    </row>
    <row r="18" spans="1:8" x14ac:dyDescent="0.25">
      <c r="A18" s="25" t="s">
        <v>59</v>
      </c>
      <c r="B18" s="113"/>
      <c r="C18" s="115" t="s">
        <v>53</v>
      </c>
      <c r="D18" s="115"/>
      <c r="E18" s="22" t="s">
        <v>38</v>
      </c>
      <c r="F18" s="1">
        <v>1</v>
      </c>
      <c r="G18" s="37">
        <v>950</v>
      </c>
      <c r="H18" s="19">
        <f t="shared" si="0"/>
        <v>950</v>
      </c>
    </row>
    <row r="19" spans="1:8" x14ac:dyDescent="0.25">
      <c r="A19" s="25" t="s">
        <v>60</v>
      </c>
      <c r="B19" s="113"/>
      <c r="C19" s="115" t="s">
        <v>54</v>
      </c>
      <c r="D19" s="115"/>
      <c r="E19" s="22" t="s">
        <v>38</v>
      </c>
      <c r="F19" s="1">
        <v>1</v>
      </c>
      <c r="G19" s="34">
        <v>150</v>
      </c>
      <c r="H19" s="19">
        <f t="shared" si="0"/>
        <v>150</v>
      </c>
    </row>
    <row r="20" spans="1:8" x14ac:dyDescent="0.25">
      <c r="A20" s="25" t="s">
        <v>61</v>
      </c>
      <c r="B20" s="113"/>
      <c r="C20" s="116" t="s">
        <v>55</v>
      </c>
      <c r="D20" s="116"/>
      <c r="E20" s="24" t="s">
        <v>38</v>
      </c>
      <c r="F20" s="1">
        <v>1</v>
      </c>
      <c r="G20" s="35">
        <v>60</v>
      </c>
      <c r="H20" s="19">
        <f t="shared" si="0"/>
        <v>60</v>
      </c>
    </row>
    <row r="21" spans="1:8" x14ac:dyDescent="0.25">
      <c r="A21" s="25" t="s">
        <v>62</v>
      </c>
      <c r="B21" s="113"/>
      <c r="C21" s="116" t="s">
        <v>56</v>
      </c>
      <c r="D21" s="116"/>
      <c r="E21" s="24" t="s">
        <v>38</v>
      </c>
      <c r="F21" s="1">
        <v>0</v>
      </c>
      <c r="G21" s="35">
        <v>30</v>
      </c>
      <c r="H21" s="19">
        <f t="shared" si="0"/>
        <v>0</v>
      </c>
    </row>
    <row r="22" spans="1:8" ht="15.75" thickBot="1" x14ac:dyDescent="0.3">
      <c r="A22" s="25" t="s">
        <v>63</v>
      </c>
      <c r="B22" s="114"/>
      <c r="C22" s="117" t="s">
        <v>57</v>
      </c>
      <c r="D22" s="118"/>
      <c r="E22" s="26" t="s">
        <v>38</v>
      </c>
      <c r="F22" s="20">
        <v>1</v>
      </c>
      <c r="G22" s="36">
        <v>200</v>
      </c>
      <c r="H22" s="21">
        <f t="shared" si="0"/>
        <v>200</v>
      </c>
    </row>
    <row r="23" spans="1:8" ht="19.5" thickBot="1" x14ac:dyDescent="0.3">
      <c r="A23" s="106" t="s">
        <v>108</v>
      </c>
      <c r="B23" s="107"/>
      <c r="C23" s="107"/>
      <c r="D23" s="107"/>
      <c r="E23" s="107"/>
      <c r="F23" s="107"/>
      <c r="G23" s="107"/>
      <c r="H23" s="108"/>
    </row>
    <row r="24" spans="1:8" x14ac:dyDescent="0.25">
      <c r="A24" s="30" t="s">
        <v>47</v>
      </c>
      <c r="B24" s="112" t="s">
        <v>45</v>
      </c>
      <c r="C24" s="109" t="s">
        <v>64</v>
      </c>
      <c r="D24" s="110"/>
      <c r="E24" s="27" t="s">
        <v>38</v>
      </c>
      <c r="F24" s="28">
        <v>1</v>
      </c>
      <c r="G24" s="32">
        <v>1300</v>
      </c>
      <c r="H24" s="29">
        <f>G24*F24</f>
        <v>1300</v>
      </c>
    </row>
    <row r="25" spans="1:8" x14ac:dyDescent="0.25">
      <c r="A25" s="25" t="s">
        <v>48</v>
      </c>
      <c r="B25" s="113"/>
      <c r="C25" s="111" t="s">
        <v>34</v>
      </c>
      <c r="D25" s="111"/>
      <c r="E25" s="2" t="s">
        <v>39</v>
      </c>
      <c r="F25" s="1">
        <v>0</v>
      </c>
      <c r="G25" s="33">
        <v>850</v>
      </c>
      <c r="H25" s="19">
        <f t="shared" ref="H25:H34" si="1">G25*F25</f>
        <v>0</v>
      </c>
    </row>
    <row r="26" spans="1:8" x14ac:dyDescent="0.25">
      <c r="A26" s="25" t="s">
        <v>49</v>
      </c>
      <c r="B26" s="113"/>
      <c r="C26" s="111" t="s">
        <v>66</v>
      </c>
      <c r="D26" s="111"/>
      <c r="E26" s="2" t="s">
        <v>39</v>
      </c>
      <c r="F26" s="1">
        <v>0</v>
      </c>
      <c r="G26" s="33">
        <v>140</v>
      </c>
      <c r="H26" s="19">
        <f t="shared" si="1"/>
        <v>0</v>
      </c>
    </row>
    <row r="27" spans="1:8" x14ac:dyDescent="0.25">
      <c r="A27" s="25" t="s">
        <v>50</v>
      </c>
      <c r="B27" s="113"/>
      <c r="C27" s="119" t="s">
        <v>52</v>
      </c>
      <c r="D27" s="119"/>
      <c r="E27" s="22" t="s">
        <v>43</v>
      </c>
      <c r="F27" s="1">
        <v>3.9</v>
      </c>
      <c r="G27" s="33">
        <v>130</v>
      </c>
      <c r="H27" s="19">
        <f t="shared" si="1"/>
        <v>507</v>
      </c>
    </row>
    <row r="28" spans="1:8" x14ac:dyDescent="0.25">
      <c r="A28" s="25" t="s">
        <v>51</v>
      </c>
      <c r="B28" s="113"/>
      <c r="C28" s="111" t="s">
        <v>35</v>
      </c>
      <c r="D28" s="111"/>
      <c r="E28" s="2" t="s">
        <v>39</v>
      </c>
      <c r="F28" s="1">
        <v>3.9</v>
      </c>
      <c r="G28" s="33">
        <v>100</v>
      </c>
      <c r="H28" s="19">
        <f t="shared" si="1"/>
        <v>390</v>
      </c>
    </row>
    <row r="29" spans="1:8" x14ac:dyDescent="0.25">
      <c r="A29" s="25" t="s">
        <v>58</v>
      </c>
      <c r="B29" s="113"/>
      <c r="C29" s="111" t="s">
        <v>36</v>
      </c>
      <c r="D29" s="111"/>
      <c r="E29" s="2" t="s">
        <v>38</v>
      </c>
      <c r="F29" s="1">
        <v>0</v>
      </c>
      <c r="G29" s="33">
        <v>750</v>
      </c>
      <c r="H29" s="19">
        <f t="shared" si="1"/>
        <v>0</v>
      </c>
    </row>
    <row r="30" spans="1:8" x14ac:dyDescent="0.25">
      <c r="A30" s="25" t="s">
        <v>59</v>
      </c>
      <c r="B30" s="113"/>
      <c r="C30" s="115" t="s">
        <v>53</v>
      </c>
      <c r="D30" s="115"/>
      <c r="E30" s="22" t="s">
        <v>38</v>
      </c>
      <c r="F30" s="1">
        <v>1</v>
      </c>
      <c r="G30" s="37">
        <v>950</v>
      </c>
      <c r="H30" s="19">
        <f t="shared" si="1"/>
        <v>950</v>
      </c>
    </row>
    <row r="31" spans="1:8" x14ac:dyDescent="0.25">
      <c r="A31" s="25" t="s">
        <v>60</v>
      </c>
      <c r="B31" s="113"/>
      <c r="C31" s="115" t="s">
        <v>54</v>
      </c>
      <c r="D31" s="115"/>
      <c r="E31" s="22" t="s">
        <v>38</v>
      </c>
      <c r="F31" s="1">
        <v>1</v>
      </c>
      <c r="G31" s="34">
        <v>150</v>
      </c>
      <c r="H31" s="19">
        <f t="shared" si="1"/>
        <v>150</v>
      </c>
    </row>
    <row r="32" spans="1:8" x14ac:dyDescent="0.25">
      <c r="A32" s="25" t="s">
        <v>61</v>
      </c>
      <c r="B32" s="113"/>
      <c r="C32" s="116" t="s">
        <v>55</v>
      </c>
      <c r="D32" s="116"/>
      <c r="E32" s="24" t="s">
        <v>38</v>
      </c>
      <c r="F32" s="1">
        <v>1</v>
      </c>
      <c r="G32" s="35">
        <v>60</v>
      </c>
      <c r="H32" s="19">
        <f t="shared" si="1"/>
        <v>60</v>
      </c>
    </row>
    <row r="33" spans="1:8" x14ac:dyDescent="0.25">
      <c r="A33" s="25" t="s">
        <v>62</v>
      </c>
      <c r="B33" s="113"/>
      <c r="C33" s="116" t="s">
        <v>56</v>
      </c>
      <c r="D33" s="116"/>
      <c r="E33" s="24" t="s">
        <v>38</v>
      </c>
      <c r="F33" s="1">
        <v>0</v>
      </c>
      <c r="G33" s="35">
        <v>30</v>
      </c>
      <c r="H33" s="19">
        <f t="shared" si="1"/>
        <v>0</v>
      </c>
    </row>
    <row r="34" spans="1:8" ht="15.75" thickBot="1" x14ac:dyDescent="0.3">
      <c r="A34" s="25" t="s">
        <v>63</v>
      </c>
      <c r="B34" s="114"/>
      <c r="C34" s="117" t="s">
        <v>57</v>
      </c>
      <c r="D34" s="118"/>
      <c r="E34" s="26" t="s">
        <v>38</v>
      </c>
      <c r="F34" s="20">
        <v>0</v>
      </c>
      <c r="G34" s="36">
        <v>200</v>
      </c>
      <c r="H34" s="21">
        <f t="shared" si="1"/>
        <v>0</v>
      </c>
    </row>
    <row r="35" spans="1:8" ht="19.5" thickBot="1" x14ac:dyDescent="0.3">
      <c r="A35" s="106" t="s">
        <v>109</v>
      </c>
      <c r="B35" s="107"/>
      <c r="C35" s="107"/>
      <c r="D35" s="107"/>
      <c r="E35" s="107"/>
      <c r="F35" s="107"/>
      <c r="G35" s="107"/>
      <c r="H35" s="108"/>
    </row>
    <row r="36" spans="1:8" ht="15" customHeight="1" x14ac:dyDescent="0.25">
      <c r="A36" s="30" t="s">
        <v>47</v>
      </c>
      <c r="B36" s="112" t="s">
        <v>46</v>
      </c>
      <c r="C36" s="109" t="s">
        <v>69</v>
      </c>
      <c r="D36" s="110"/>
      <c r="E36" s="27" t="s">
        <v>38</v>
      </c>
      <c r="F36" s="28">
        <v>1</v>
      </c>
      <c r="G36" s="32">
        <v>1300</v>
      </c>
      <c r="H36" s="29">
        <f>G36*F36</f>
        <v>1300</v>
      </c>
    </row>
    <row r="37" spans="1:8" ht="15" customHeight="1" x14ac:dyDescent="0.25">
      <c r="A37" s="25" t="s">
        <v>48</v>
      </c>
      <c r="B37" s="113"/>
      <c r="C37" s="111" t="s">
        <v>34</v>
      </c>
      <c r="D37" s="111"/>
      <c r="E37" s="2" t="s">
        <v>39</v>
      </c>
      <c r="F37" s="1">
        <v>1.1499999999999999</v>
      </c>
      <c r="G37" s="33">
        <v>850</v>
      </c>
      <c r="H37" s="19">
        <f t="shared" ref="H37:H46" si="2">G37*F37</f>
        <v>977.49999999999989</v>
      </c>
    </row>
    <row r="38" spans="1:8" ht="15" customHeight="1" x14ac:dyDescent="0.25">
      <c r="A38" s="25" t="s">
        <v>49</v>
      </c>
      <c r="B38" s="113"/>
      <c r="C38" s="111" t="s">
        <v>66</v>
      </c>
      <c r="D38" s="111"/>
      <c r="E38" s="2" t="s">
        <v>39</v>
      </c>
      <c r="F38" s="1">
        <v>2.5</v>
      </c>
      <c r="G38" s="33">
        <v>140</v>
      </c>
      <c r="H38" s="19">
        <f t="shared" si="2"/>
        <v>350</v>
      </c>
    </row>
    <row r="39" spans="1:8" ht="15" customHeight="1" x14ac:dyDescent="0.25">
      <c r="A39" s="25" t="s">
        <v>50</v>
      </c>
      <c r="B39" s="113"/>
      <c r="C39" s="119" t="s">
        <v>52</v>
      </c>
      <c r="D39" s="119"/>
      <c r="E39" s="22" t="s">
        <v>43</v>
      </c>
      <c r="F39" s="1">
        <v>3.2</v>
      </c>
      <c r="G39" s="33">
        <v>130</v>
      </c>
      <c r="H39" s="19">
        <f t="shared" si="2"/>
        <v>416</v>
      </c>
    </row>
    <row r="40" spans="1:8" ht="15" customHeight="1" x14ac:dyDescent="0.25">
      <c r="A40" s="25" t="s">
        <v>51</v>
      </c>
      <c r="B40" s="113"/>
      <c r="C40" s="111" t="s">
        <v>35</v>
      </c>
      <c r="D40" s="111"/>
      <c r="E40" s="2" t="s">
        <v>39</v>
      </c>
      <c r="F40" s="1">
        <v>3.4</v>
      </c>
      <c r="G40" s="33">
        <v>100</v>
      </c>
      <c r="H40" s="19">
        <f t="shared" si="2"/>
        <v>340</v>
      </c>
    </row>
    <row r="41" spans="1:8" ht="15" customHeight="1" x14ac:dyDescent="0.25">
      <c r="A41" s="25" t="s">
        <v>58</v>
      </c>
      <c r="B41" s="113"/>
      <c r="C41" s="111" t="s">
        <v>36</v>
      </c>
      <c r="D41" s="111"/>
      <c r="E41" s="2" t="s">
        <v>38</v>
      </c>
      <c r="F41" s="1">
        <v>0</v>
      </c>
      <c r="G41" s="33">
        <v>750</v>
      </c>
      <c r="H41" s="19">
        <f t="shared" si="2"/>
        <v>0</v>
      </c>
    </row>
    <row r="42" spans="1:8" ht="15" customHeight="1" x14ac:dyDescent="0.25">
      <c r="A42" s="25" t="s">
        <v>59</v>
      </c>
      <c r="B42" s="113"/>
      <c r="C42" s="115" t="s">
        <v>53</v>
      </c>
      <c r="D42" s="115"/>
      <c r="E42" s="22" t="s">
        <v>38</v>
      </c>
      <c r="F42" s="1">
        <v>1</v>
      </c>
      <c r="G42" s="37">
        <v>950</v>
      </c>
      <c r="H42" s="19">
        <f t="shared" si="2"/>
        <v>950</v>
      </c>
    </row>
    <row r="43" spans="1:8" ht="15" customHeight="1" x14ac:dyDescent="0.25">
      <c r="A43" s="25" t="s">
        <v>60</v>
      </c>
      <c r="B43" s="113"/>
      <c r="C43" s="115" t="s">
        <v>54</v>
      </c>
      <c r="D43" s="115"/>
      <c r="E43" s="22" t="s">
        <v>38</v>
      </c>
      <c r="F43" s="1">
        <v>1</v>
      </c>
      <c r="G43" s="34">
        <v>150</v>
      </c>
      <c r="H43" s="19">
        <f t="shared" si="2"/>
        <v>150</v>
      </c>
    </row>
    <row r="44" spans="1:8" ht="15" customHeight="1" x14ac:dyDescent="0.25">
      <c r="A44" s="25" t="s">
        <v>61</v>
      </c>
      <c r="B44" s="113"/>
      <c r="C44" s="116" t="s">
        <v>55</v>
      </c>
      <c r="D44" s="116"/>
      <c r="E44" s="24" t="s">
        <v>38</v>
      </c>
      <c r="F44" s="1">
        <v>1</v>
      </c>
      <c r="G44" s="35">
        <v>60</v>
      </c>
      <c r="H44" s="19">
        <f t="shared" si="2"/>
        <v>60</v>
      </c>
    </row>
    <row r="45" spans="1:8" ht="15" customHeight="1" x14ac:dyDescent="0.25">
      <c r="A45" s="25" t="s">
        <v>62</v>
      </c>
      <c r="B45" s="113"/>
      <c r="C45" s="116" t="s">
        <v>56</v>
      </c>
      <c r="D45" s="116"/>
      <c r="E45" s="24" t="s">
        <v>38</v>
      </c>
      <c r="F45" s="1">
        <v>0</v>
      </c>
      <c r="G45" s="35">
        <v>30</v>
      </c>
      <c r="H45" s="19">
        <f t="shared" si="2"/>
        <v>0</v>
      </c>
    </row>
    <row r="46" spans="1:8" ht="15.75" customHeight="1" thickBot="1" x14ac:dyDescent="0.3">
      <c r="A46" s="25" t="s">
        <v>63</v>
      </c>
      <c r="B46" s="114"/>
      <c r="C46" s="117" t="s">
        <v>57</v>
      </c>
      <c r="D46" s="118"/>
      <c r="E46" s="26" t="s">
        <v>38</v>
      </c>
      <c r="F46" s="20">
        <v>1.5</v>
      </c>
      <c r="G46" s="36">
        <v>200</v>
      </c>
      <c r="H46" s="21">
        <f t="shared" si="2"/>
        <v>300</v>
      </c>
    </row>
    <row r="47" spans="1:8" ht="19.5" thickBot="1" x14ac:dyDescent="0.3">
      <c r="A47" s="106" t="s">
        <v>110</v>
      </c>
      <c r="B47" s="107"/>
      <c r="C47" s="107"/>
      <c r="D47" s="107"/>
      <c r="E47" s="107"/>
      <c r="F47" s="107"/>
      <c r="G47" s="107"/>
      <c r="H47" s="108"/>
    </row>
    <row r="48" spans="1:8" ht="15" customHeight="1" x14ac:dyDescent="0.25">
      <c r="A48" s="30" t="s">
        <v>47</v>
      </c>
      <c r="B48" s="112" t="s">
        <v>45</v>
      </c>
      <c r="C48" s="109" t="s">
        <v>64</v>
      </c>
      <c r="D48" s="110"/>
      <c r="E48" s="27" t="s">
        <v>38</v>
      </c>
      <c r="F48" s="28">
        <v>1</v>
      </c>
      <c r="G48" s="32">
        <v>1300</v>
      </c>
      <c r="H48" s="29">
        <f>G48*F48</f>
        <v>1300</v>
      </c>
    </row>
    <row r="49" spans="1:8" ht="15" customHeight="1" x14ac:dyDescent="0.25">
      <c r="A49" s="25" t="s">
        <v>48</v>
      </c>
      <c r="B49" s="113"/>
      <c r="C49" s="111" t="s">
        <v>34</v>
      </c>
      <c r="D49" s="111"/>
      <c r="E49" s="2" t="s">
        <v>39</v>
      </c>
      <c r="F49" s="1">
        <v>0</v>
      </c>
      <c r="G49" s="33">
        <v>850</v>
      </c>
      <c r="H49" s="19">
        <f t="shared" ref="H49:H58" si="3">G49*F49</f>
        <v>0</v>
      </c>
    </row>
    <row r="50" spans="1:8" ht="15" customHeight="1" x14ac:dyDescent="0.25">
      <c r="A50" s="25" t="s">
        <v>49</v>
      </c>
      <c r="B50" s="113"/>
      <c r="C50" s="111" t="s">
        <v>66</v>
      </c>
      <c r="D50" s="111"/>
      <c r="E50" s="2" t="s">
        <v>39</v>
      </c>
      <c r="F50" s="1">
        <v>0</v>
      </c>
      <c r="G50" s="33">
        <v>140</v>
      </c>
      <c r="H50" s="19">
        <f t="shared" si="3"/>
        <v>0</v>
      </c>
    </row>
    <row r="51" spans="1:8" ht="15" customHeight="1" x14ac:dyDescent="0.25">
      <c r="A51" s="25" t="s">
        <v>50</v>
      </c>
      <c r="B51" s="113"/>
      <c r="C51" s="119" t="s">
        <v>52</v>
      </c>
      <c r="D51" s="119"/>
      <c r="E51" s="22" t="s">
        <v>43</v>
      </c>
      <c r="F51" s="1">
        <v>6.9</v>
      </c>
      <c r="G51" s="33">
        <v>130</v>
      </c>
      <c r="H51" s="19">
        <f t="shared" si="3"/>
        <v>897</v>
      </c>
    </row>
    <row r="52" spans="1:8" ht="15" customHeight="1" x14ac:dyDescent="0.25">
      <c r="A52" s="25" t="s">
        <v>51</v>
      </c>
      <c r="B52" s="113"/>
      <c r="C52" s="111" t="s">
        <v>35</v>
      </c>
      <c r="D52" s="111"/>
      <c r="E52" s="2" t="s">
        <v>39</v>
      </c>
      <c r="F52" s="1">
        <v>2.6</v>
      </c>
      <c r="G52" s="33">
        <v>100</v>
      </c>
      <c r="H52" s="19">
        <f t="shared" si="3"/>
        <v>260</v>
      </c>
    </row>
    <row r="53" spans="1:8" ht="15" customHeight="1" x14ac:dyDescent="0.25">
      <c r="A53" s="25" t="s">
        <v>58</v>
      </c>
      <c r="B53" s="113"/>
      <c r="C53" s="111" t="s">
        <v>36</v>
      </c>
      <c r="D53" s="111"/>
      <c r="E53" s="2" t="s">
        <v>38</v>
      </c>
      <c r="F53" s="1">
        <v>0</v>
      </c>
      <c r="G53" s="33">
        <v>750</v>
      </c>
      <c r="H53" s="19">
        <f t="shared" si="3"/>
        <v>0</v>
      </c>
    </row>
    <row r="54" spans="1:8" ht="15" customHeight="1" x14ac:dyDescent="0.25">
      <c r="A54" s="25" t="s">
        <v>59</v>
      </c>
      <c r="B54" s="113"/>
      <c r="C54" s="115" t="s">
        <v>53</v>
      </c>
      <c r="D54" s="115"/>
      <c r="E54" s="22" t="s">
        <v>38</v>
      </c>
      <c r="F54" s="1">
        <v>1</v>
      </c>
      <c r="G54" s="37">
        <v>950</v>
      </c>
      <c r="H54" s="19">
        <f t="shared" si="3"/>
        <v>950</v>
      </c>
    </row>
    <row r="55" spans="1:8" ht="15" customHeight="1" x14ac:dyDescent="0.25">
      <c r="A55" s="25" t="s">
        <v>60</v>
      </c>
      <c r="B55" s="113"/>
      <c r="C55" s="115" t="s">
        <v>54</v>
      </c>
      <c r="D55" s="115"/>
      <c r="E55" s="22" t="s">
        <v>38</v>
      </c>
      <c r="F55" s="1">
        <v>1</v>
      </c>
      <c r="G55" s="34">
        <v>150</v>
      </c>
      <c r="H55" s="19">
        <f t="shared" si="3"/>
        <v>150</v>
      </c>
    </row>
    <row r="56" spans="1:8" ht="15" customHeight="1" x14ac:dyDescent="0.25">
      <c r="A56" s="25" t="s">
        <v>61</v>
      </c>
      <c r="B56" s="113"/>
      <c r="C56" s="116" t="s">
        <v>55</v>
      </c>
      <c r="D56" s="116"/>
      <c r="E56" s="24" t="s">
        <v>38</v>
      </c>
      <c r="F56" s="1">
        <v>1</v>
      </c>
      <c r="G56" s="35">
        <v>60</v>
      </c>
      <c r="H56" s="19">
        <f t="shared" si="3"/>
        <v>60</v>
      </c>
    </row>
    <row r="57" spans="1:8" ht="15" customHeight="1" x14ac:dyDescent="0.25">
      <c r="A57" s="25" t="s">
        <v>62</v>
      </c>
      <c r="B57" s="113"/>
      <c r="C57" s="116" t="s">
        <v>56</v>
      </c>
      <c r="D57" s="116"/>
      <c r="E57" s="24" t="s">
        <v>38</v>
      </c>
      <c r="F57" s="1">
        <v>0</v>
      </c>
      <c r="G57" s="35">
        <v>30</v>
      </c>
      <c r="H57" s="19">
        <f t="shared" si="3"/>
        <v>0</v>
      </c>
    </row>
    <row r="58" spans="1:8" ht="15.75" customHeight="1" thickBot="1" x14ac:dyDescent="0.3">
      <c r="A58" s="25" t="s">
        <v>63</v>
      </c>
      <c r="B58" s="114"/>
      <c r="C58" s="117" t="s">
        <v>57</v>
      </c>
      <c r="D58" s="118"/>
      <c r="E58" s="26" t="s">
        <v>38</v>
      </c>
      <c r="F58" s="20">
        <v>0</v>
      </c>
      <c r="G58" s="36">
        <v>200</v>
      </c>
      <c r="H58" s="21">
        <f t="shared" si="3"/>
        <v>0</v>
      </c>
    </row>
    <row r="59" spans="1:8" ht="19.5" thickBot="1" x14ac:dyDescent="0.3">
      <c r="A59" s="106" t="s">
        <v>112</v>
      </c>
      <c r="B59" s="107"/>
      <c r="C59" s="107"/>
      <c r="D59" s="107"/>
      <c r="E59" s="107"/>
      <c r="F59" s="107"/>
      <c r="G59" s="107"/>
      <c r="H59" s="108"/>
    </row>
    <row r="60" spans="1:8" x14ac:dyDescent="0.25">
      <c r="A60" s="30" t="s">
        <v>47</v>
      </c>
      <c r="B60" s="112" t="s">
        <v>111</v>
      </c>
      <c r="C60" s="109" t="s">
        <v>64</v>
      </c>
      <c r="D60" s="110"/>
      <c r="E60" s="27" t="s">
        <v>38</v>
      </c>
      <c r="F60" s="28">
        <v>1</v>
      </c>
      <c r="G60" s="32">
        <v>1300</v>
      </c>
      <c r="H60" s="29">
        <f>G60*F60</f>
        <v>1300</v>
      </c>
    </row>
    <row r="61" spans="1:8" x14ac:dyDescent="0.25">
      <c r="A61" s="25" t="s">
        <v>48</v>
      </c>
      <c r="B61" s="113"/>
      <c r="C61" s="111" t="s">
        <v>34</v>
      </c>
      <c r="D61" s="111"/>
      <c r="E61" s="2" t="s">
        <v>39</v>
      </c>
      <c r="F61" s="1">
        <v>1.4</v>
      </c>
      <c r="G61" s="33">
        <v>850</v>
      </c>
      <c r="H61" s="19">
        <f t="shared" ref="H61:H70" si="4">G61*F61</f>
        <v>1190</v>
      </c>
    </row>
    <row r="62" spans="1:8" x14ac:dyDescent="0.25">
      <c r="A62" s="25" t="s">
        <v>49</v>
      </c>
      <c r="B62" s="113"/>
      <c r="C62" s="111" t="s">
        <v>66</v>
      </c>
      <c r="D62" s="111"/>
      <c r="E62" s="2" t="s">
        <v>39</v>
      </c>
      <c r="F62" s="1">
        <v>2.4</v>
      </c>
      <c r="G62" s="33">
        <v>140</v>
      </c>
      <c r="H62" s="19">
        <f t="shared" si="4"/>
        <v>336</v>
      </c>
    </row>
    <row r="63" spans="1:8" x14ac:dyDescent="0.25">
      <c r="A63" s="25" t="s">
        <v>50</v>
      </c>
      <c r="B63" s="113"/>
      <c r="C63" s="119" t="s">
        <v>52</v>
      </c>
      <c r="D63" s="119"/>
      <c r="E63" s="22" t="s">
        <v>43</v>
      </c>
      <c r="F63" s="1">
        <v>4.5999999999999996</v>
      </c>
      <c r="G63" s="33">
        <v>130</v>
      </c>
      <c r="H63" s="19">
        <f t="shared" si="4"/>
        <v>598</v>
      </c>
    </row>
    <row r="64" spans="1:8" x14ac:dyDescent="0.25">
      <c r="A64" s="25" t="s">
        <v>51</v>
      </c>
      <c r="B64" s="113"/>
      <c r="C64" s="111" t="s">
        <v>35</v>
      </c>
      <c r="D64" s="111"/>
      <c r="E64" s="2" t="s">
        <v>39</v>
      </c>
      <c r="F64" s="1">
        <v>4.8</v>
      </c>
      <c r="G64" s="33">
        <v>100</v>
      </c>
      <c r="H64" s="19">
        <f t="shared" si="4"/>
        <v>480</v>
      </c>
    </row>
    <row r="65" spans="1:8" x14ac:dyDescent="0.25">
      <c r="A65" s="25" t="s">
        <v>58</v>
      </c>
      <c r="B65" s="113"/>
      <c r="C65" s="111" t="s">
        <v>36</v>
      </c>
      <c r="D65" s="111"/>
      <c r="E65" s="2" t="s">
        <v>38</v>
      </c>
      <c r="F65" s="1">
        <v>0</v>
      </c>
      <c r="G65" s="33">
        <v>750</v>
      </c>
      <c r="H65" s="19">
        <f t="shared" si="4"/>
        <v>0</v>
      </c>
    </row>
    <row r="66" spans="1:8" x14ac:dyDescent="0.25">
      <c r="A66" s="25" t="s">
        <v>59</v>
      </c>
      <c r="B66" s="113"/>
      <c r="C66" s="115" t="s">
        <v>53</v>
      </c>
      <c r="D66" s="115"/>
      <c r="E66" s="22" t="s">
        <v>38</v>
      </c>
      <c r="F66" s="1">
        <v>1</v>
      </c>
      <c r="G66" s="37">
        <v>950</v>
      </c>
      <c r="H66" s="19">
        <f t="shared" si="4"/>
        <v>950</v>
      </c>
    </row>
    <row r="67" spans="1:8" x14ac:dyDescent="0.25">
      <c r="A67" s="25" t="s">
        <v>60</v>
      </c>
      <c r="B67" s="113"/>
      <c r="C67" s="115" t="s">
        <v>54</v>
      </c>
      <c r="D67" s="115"/>
      <c r="E67" s="22" t="s">
        <v>38</v>
      </c>
      <c r="F67" s="1">
        <v>1</v>
      </c>
      <c r="G67" s="34">
        <v>150</v>
      </c>
      <c r="H67" s="19">
        <f t="shared" si="4"/>
        <v>150</v>
      </c>
    </row>
    <row r="68" spans="1:8" x14ac:dyDescent="0.25">
      <c r="A68" s="25" t="s">
        <v>61</v>
      </c>
      <c r="B68" s="113"/>
      <c r="C68" s="116" t="s">
        <v>55</v>
      </c>
      <c r="D68" s="116"/>
      <c r="E68" s="24" t="s">
        <v>38</v>
      </c>
      <c r="F68" s="1">
        <v>1</v>
      </c>
      <c r="G68" s="35">
        <v>60</v>
      </c>
      <c r="H68" s="19">
        <f t="shared" si="4"/>
        <v>60</v>
      </c>
    </row>
    <row r="69" spans="1:8" x14ac:dyDescent="0.25">
      <c r="A69" s="25" t="s">
        <v>62</v>
      </c>
      <c r="B69" s="113"/>
      <c r="C69" s="116" t="s">
        <v>56</v>
      </c>
      <c r="D69" s="116"/>
      <c r="E69" s="24" t="s">
        <v>38</v>
      </c>
      <c r="F69" s="1">
        <v>0</v>
      </c>
      <c r="G69" s="35">
        <v>30</v>
      </c>
      <c r="H69" s="19">
        <f t="shared" si="4"/>
        <v>0</v>
      </c>
    </row>
    <row r="70" spans="1:8" ht="15.75" thickBot="1" x14ac:dyDescent="0.3">
      <c r="A70" s="25" t="s">
        <v>63</v>
      </c>
      <c r="B70" s="114"/>
      <c r="C70" s="117" t="s">
        <v>57</v>
      </c>
      <c r="D70" s="118"/>
      <c r="E70" s="26" t="s">
        <v>38</v>
      </c>
      <c r="F70" s="20">
        <v>1</v>
      </c>
      <c r="G70" s="36">
        <v>200</v>
      </c>
      <c r="H70" s="21">
        <f t="shared" si="4"/>
        <v>200</v>
      </c>
    </row>
    <row r="71" spans="1:8" ht="19.5" thickBot="1" x14ac:dyDescent="0.3">
      <c r="A71" s="106" t="s">
        <v>113</v>
      </c>
      <c r="B71" s="107"/>
      <c r="C71" s="107"/>
      <c r="D71" s="107"/>
      <c r="E71" s="107"/>
      <c r="F71" s="107"/>
      <c r="G71" s="107"/>
      <c r="H71" s="108"/>
    </row>
    <row r="72" spans="1:8" ht="15" customHeight="1" x14ac:dyDescent="0.25">
      <c r="A72" s="30" t="s">
        <v>47</v>
      </c>
      <c r="B72" s="112" t="s">
        <v>42</v>
      </c>
      <c r="C72" s="109" t="s">
        <v>64</v>
      </c>
      <c r="D72" s="110"/>
      <c r="E72" s="27" t="s">
        <v>38</v>
      </c>
      <c r="F72" s="28">
        <v>1</v>
      </c>
      <c r="G72" s="32">
        <v>1300</v>
      </c>
      <c r="H72" s="29">
        <f>G72*F72</f>
        <v>1300</v>
      </c>
    </row>
    <row r="73" spans="1:8" ht="15" customHeight="1" x14ac:dyDescent="0.25">
      <c r="A73" s="25" t="s">
        <v>48</v>
      </c>
      <c r="B73" s="113"/>
      <c r="C73" s="111" t="s">
        <v>34</v>
      </c>
      <c r="D73" s="111"/>
      <c r="E73" s="2" t="s">
        <v>39</v>
      </c>
      <c r="F73" s="1">
        <v>2.56</v>
      </c>
      <c r="G73" s="33">
        <v>850</v>
      </c>
      <c r="H73" s="19">
        <f t="shared" ref="H73:H82" si="5">G73*F73</f>
        <v>2176</v>
      </c>
    </row>
    <row r="74" spans="1:8" ht="15" customHeight="1" x14ac:dyDescent="0.25">
      <c r="A74" s="25" t="s">
        <v>49</v>
      </c>
      <c r="B74" s="113"/>
      <c r="C74" s="111" t="s">
        <v>66</v>
      </c>
      <c r="D74" s="111"/>
      <c r="E74" s="2" t="s">
        <v>39</v>
      </c>
      <c r="F74" s="1">
        <v>3.56</v>
      </c>
      <c r="G74" s="33">
        <v>140</v>
      </c>
      <c r="H74" s="19">
        <f t="shared" si="5"/>
        <v>498.40000000000003</v>
      </c>
    </row>
    <row r="75" spans="1:8" ht="15" customHeight="1" x14ac:dyDescent="0.25">
      <c r="A75" s="25" t="s">
        <v>50</v>
      </c>
      <c r="B75" s="113"/>
      <c r="C75" s="119" t="s">
        <v>52</v>
      </c>
      <c r="D75" s="119"/>
      <c r="E75" s="22" t="s">
        <v>43</v>
      </c>
      <c r="F75" s="1">
        <v>6.5</v>
      </c>
      <c r="G75" s="33">
        <v>130</v>
      </c>
      <c r="H75" s="19">
        <f t="shared" si="5"/>
        <v>845</v>
      </c>
    </row>
    <row r="76" spans="1:8" ht="15" customHeight="1" x14ac:dyDescent="0.25">
      <c r="A76" s="25" t="s">
        <v>51</v>
      </c>
      <c r="B76" s="113"/>
      <c r="C76" s="111" t="s">
        <v>35</v>
      </c>
      <c r="D76" s="111"/>
      <c r="E76" s="2" t="s">
        <v>39</v>
      </c>
      <c r="F76" s="1">
        <v>5.0999999999999996</v>
      </c>
      <c r="G76" s="33">
        <v>100</v>
      </c>
      <c r="H76" s="19">
        <f t="shared" si="5"/>
        <v>509.99999999999994</v>
      </c>
    </row>
    <row r="77" spans="1:8" ht="15" customHeight="1" x14ac:dyDescent="0.25">
      <c r="A77" s="25" t="s">
        <v>58</v>
      </c>
      <c r="B77" s="113"/>
      <c r="C77" s="111" t="s">
        <v>36</v>
      </c>
      <c r="D77" s="111"/>
      <c r="E77" s="2" t="s">
        <v>38</v>
      </c>
      <c r="F77" s="1">
        <v>0</v>
      </c>
      <c r="G77" s="33">
        <v>750</v>
      </c>
      <c r="H77" s="19">
        <f t="shared" si="5"/>
        <v>0</v>
      </c>
    </row>
    <row r="78" spans="1:8" ht="15" customHeight="1" x14ac:dyDescent="0.25">
      <c r="A78" s="25" t="s">
        <v>59</v>
      </c>
      <c r="B78" s="113"/>
      <c r="C78" s="115" t="s">
        <v>53</v>
      </c>
      <c r="D78" s="115"/>
      <c r="E78" s="22" t="s">
        <v>38</v>
      </c>
      <c r="F78" s="1">
        <v>1</v>
      </c>
      <c r="G78" s="37">
        <v>950</v>
      </c>
      <c r="H78" s="19">
        <f t="shared" si="5"/>
        <v>950</v>
      </c>
    </row>
    <row r="79" spans="1:8" ht="15" customHeight="1" x14ac:dyDescent="0.25">
      <c r="A79" s="25" t="s">
        <v>60</v>
      </c>
      <c r="B79" s="113"/>
      <c r="C79" s="115" t="s">
        <v>54</v>
      </c>
      <c r="D79" s="115"/>
      <c r="E79" s="22" t="s">
        <v>38</v>
      </c>
      <c r="F79" s="1">
        <v>1</v>
      </c>
      <c r="G79" s="34">
        <v>150</v>
      </c>
      <c r="H79" s="19">
        <f t="shared" si="5"/>
        <v>150</v>
      </c>
    </row>
    <row r="80" spans="1:8" ht="15" customHeight="1" x14ac:dyDescent="0.25">
      <c r="A80" s="25" t="s">
        <v>61</v>
      </c>
      <c r="B80" s="113"/>
      <c r="C80" s="116" t="s">
        <v>55</v>
      </c>
      <c r="D80" s="116"/>
      <c r="E80" s="24" t="s">
        <v>38</v>
      </c>
      <c r="F80" s="1">
        <v>1</v>
      </c>
      <c r="G80" s="35">
        <v>60</v>
      </c>
      <c r="H80" s="19">
        <f t="shared" si="5"/>
        <v>60</v>
      </c>
    </row>
    <row r="81" spans="1:8" ht="15" customHeight="1" x14ac:dyDescent="0.25">
      <c r="A81" s="25" t="s">
        <v>62</v>
      </c>
      <c r="B81" s="113"/>
      <c r="C81" s="116" t="s">
        <v>56</v>
      </c>
      <c r="D81" s="116"/>
      <c r="E81" s="24" t="s">
        <v>38</v>
      </c>
      <c r="F81" s="1">
        <v>2</v>
      </c>
      <c r="G81" s="35">
        <v>30</v>
      </c>
      <c r="H81" s="19">
        <f t="shared" si="5"/>
        <v>60</v>
      </c>
    </row>
    <row r="82" spans="1:8" ht="15.75" customHeight="1" thickBot="1" x14ac:dyDescent="0.3">
      <c r="A82" s="25" t="s">
        <v>63</v>
      </c>
      <c r="B82" s="114"/>
      <c r="C82" s="117" t="s">
        <v>57</v>
      </c>
      <c r="D82" s="118"/>
      <c r="E82" s="26" t="s">
        <v>38</v>
      </c>
      <c r="F82" s="20">
        <v>1</v>
      </c>
      <c r="G82" s="36">
        <v>200</v>
      </c>
      <c r="H82" s="21">
        <f t="shared" si="5"/>
        <v>200</v>
      </c>
    </row>
    <row r="83" spans="1:8" ht="19.5" thickBot="1" x14ac:dyDescent="0.3">
      <c r="A83" s="106" t="s">
        <v>114</v>
      </c>
      <c r="B83" s="107"/>
      <c r="C83" s="107"/>
      <c r="D83" s="107"/>
      <c r="E83" s="107"/>
      <c r="F83" s="107"/>
      <c r="G83" s="107"/>
      <c r="H83" s="108"/>
    </row>
    <row r="84" spans="1:8" ht="15" customHeight="1" x14ac:dyDescent="0.25">
      <c r="A84" s="30" t="s">
        <v>47</v>
      </c>
      <c r="B84" s="112" t="s">
        <v>46</v>
      </c>
      <c r="C84" s="109" t="s">
        <v>64</v>
      </c>
      <c r="D84" s="110"/>
      <c r="E84" s="27" t="s">
        <v>38</v>
      </c>
      <c r="F84" s="28">
        <v>1</v>
      </c>
      <c r="G84" s="32">
        <v>1300</v>
      </c>
      <c r="H84" s="29">
        <f>G84*F84</f>
        <v>1300</v>
      </c>
    </row>
    <row r="85" spans="1:8" ht="15" customHeight="1" x14ac:dyDescent="0.25">
      <c r="A85" s="25" t="s">
        <v>48</v>
      </c>
      <c r="B85" s="113"/>
      <c r="C85" s="111" t="s">
        <v>34</v>
      </c>
      <c r="D85" s="111"/>
      <c r="E85" s="2" t="s">
        <v>39</v>
      </c>
      <c r="F85" s="1">
        <v>0</v>
      </c>
      <c r="G85" s="33">
        <v>850</v>
      </c>
      <c r="H85" s="19">
        <f t="shared" ref="H85:H94" si="6">G85*F85</f>
        <v>0</v>
      </c>
    </row>
    <row r="86" spans="1:8" ht="15" customHeight="1" x14ac:dyDescent="0.25">
      <c r="A86" s="25" t="s">
        <v>49</v>
      </c>
      <c r="B86" s="113"/>
      <c r="C86" s="111" t="s">
        <v>66</v>
      </c>
      <c r="D86" s="111"/>
      <c r="E86" s="2" t="s">
        <v>39</v>
      </c>
      <c r="F86" s="1">
        <v>0</v>
      </c>
      <c r="G86" s="33">
        <v>140</v>
      </c>
      <c r="H86" s="19">
        <f t="shared" si="6"/>
        <v>0</v>
      </c>
    </row>
    <row r="87" spans="1:8" ht="15" customHeight="1" x14ac:dyDescent="0.25">
      <c r="A87" s="25" t="s">
        <v>50</v>
      </c>
      <c r="B87" s="113"/>
      <c r="C87" s="119" t="s">
        <v>52</v>
      </c>
      <c r="D87" s="119"/>
      <c r="E87" s="22" t="s">
        <v>43</v>
      </c>
      <c r="F87" s="1">
        <v>4</v>
      </c>
      <c r="G87" s="33">
        <v>130</v>
      </c>
      <c r="H87" s="19">
        <f t="shared" si="6"/>
        <v>520</v>
      </c>
    </row>
    <row r="88" spans="1:8" ht="15" customHeight="1" x14ac:dyDescent="0.25">
      <c r="A88" s="25" t="s">
        <v>51</v>
      </c>
      <c r="B88" s="113"/>
      <c r="C88" s="111" t="s">
        <v>35</v>
      </c>
      <c r="D88" s="111"/>
      <c r="E88" s="2" t="s">
        <v>39</v>
      </c>
      <c r="F88" s="1">
        <v>3.5</v>
      </c>
      <c r="G88" s="33">
        <v>100</v>
      </c>
      <c r="H88" s="19">
        <f t="shared" si="6"/>
        <v>350</v>
      </c>
    </row>
    <row r="89" spans="1:8" ht="15" customHeight="1" x14ac:dyDescent="0.25">
      <c r="A89" s="25" t="s">
        <v>58</v>
      </c>
      <c r="B89" s="113"/>
      <c r="C89" s="111" t="s">
        <v>36</v>
      </c>
      <c r="D89" s="111"/>
      <c r="E89" s="2" t="s">
        <v>38</v>
      </c>
      <c r="F89" s="1">
        <v>0</v>
      </c>
      <c r="G89" s="33">
        <v>750</v>
      </c>
      <c r="H89" s="19">
        <f t="shared" si="6"/>
        <v>0</v>
      </c>
    </row>
    <row r="90" spans="1:8" ht="15" customHeight="1" x14ac:dyDescent="0.25">
      <c r="A90" s="25" t="s">
        <v>59</v>
      </c>
      <c r="B90" s="113"/>
      <c r="C90" s="115" t="s">
        <v>53</v>
      </c>
      <c r="D90" s="115"/>
      <c r="E90" s="22" t="s">
        <v>38</v>
      </c>
      <c r="F90" s="1">
        <v>1</v>
      </c>
      <c r="G90" s="37">
        <v>950</v>
      </c>
      <c r="H90" s="19">
        <f t="shared" si="6"/>
        <v>950</v>
      </c>
    </row>
    <row r="91" spans="1:8" ht="15" customHeight="1" x14ac:dyDescent="0.25">
      <c r="A91" s="25" t="s">
        <v>60</v>
      </c>
      <c r="B91" s="113"/>
      <c r="C91" s="115" t="s">
        <v>54</v>
      </c>
      <c r="D91" s="115"/>
      <c r="E91" s="22" t="s">
        <v>38</v>
      </c>
      <c r="F91" s="1">
        <v>1</v>
      </c>
      <c r="G91" s="34">
        <v>150</v>
      </c>
      <c r="H91" s="19">
        <f t="shared" si="6"/>
        <v>150</v>
      </c>
    </row>
    <row r="92" spans="1:8" ht="15" customHeight="1" x14ac:dyDescent="0.25">
      <c r="A92" s="25" t="s">
        <v>61</v>
      </c>
      <c r="B92" s="113"/>
      <c r="C92" s="116" t="s">
        <v>55</v>
      </c>
      <c r="D92" s="116"/>
      <c r="E92" s="24" t="s">
        <v>38</v>
      </c>
      <c r="F92" s="1">
        <v>1</v>
      </c>
      <c r="G92" s="35">
        <v>60</v>
      </c>
      <c r="H92" s="19">
        <f t="shared" si="6"/>
        <v>60</v>
      </c>
    </row>
    <row r="93" spans="1:8" ht="15" customHeight="1" x14ac:dyDescent="0.25">
      <c r="A93" s="25" t="s">
        <v>62</v>
      </c>
      <c r="B93" s="113"/>
      <c r="C93" s="116" t="s">
        <v>56</v>
      </c>
      <c r="D93" s="116"/>
      <c r="E93" s="24" t="s">
        <v>38</v>
      </c>
      <c r="F93" s="1">
        <v>0</v>
      </c>
      <c r="G93" s="35">
        <v>30</v>
      </c>
      <c r="H93" s="19">
        <f t="shared" si="6"/>
        <v>0</v>
      </c>
    </row>
    <row r="94" spans="1:8" ht="15.75" customHeight="1" thickBot="1" x14ac:dyDescent="0.3">
      <c r="A94" s="25" t="s">
        <v>63</v>
      </c>
      <c r="B94" s="114"/>
      <c r="C94" s="117" t="s">
        <v>57</v>
      </c>
      <c r="D94" s="118"/>
      <c r="E94" s="26" t="s">
        <v>38</v>
      </c>
      <c r="F94" s="20">
        <v>0</v>
      </c>
      <c r="G94" s="36">
        <v>200</v>
      </c>
      <c r="H94" s="21">
        <f t="shared" si="6"/>
        <v>0</v>
      </c>
    </row>
    <row r="95" spans="1:8" ht="19.5" thickBot="1" x14ac:dyDescent="0.3">
      <c r="A95" s="106" t="s">
        <v>116</v>
      </c>
      <c r="B95" s="107"/>
      <c r="C95" s="107"/>
      <c r="D95" s="107"/>
      <c r="E95" s="107"/>
      <c r="F95" s="107"/>
      <c r="G95" s="107"/>
      <c r="H95" s="108"/>
    </row>
    <row r="96" spans="1:8" ht="15" customHeight="1" x14ac:dyDescent="0.25">
      <c r="A96" s="30" t="s">
        <v>47</v>
      </c>
      <c r="B96" s="112" t="s">
        <v>42</v>
      </c>
      <c r="C96" s="109" t="s">
        <v>64</v>
      </c>
      <c r="D96" s="110"/>
      <c r="E96" s="27" t="s">
        <v>38</v>
      </c>
      <c r="F96" s="28">
        <v>1</v>
      </c>
      <c r="G96" s="32">
        <v>1300</v>
      </c>
      <c r="H96" s="29">
        <f>G96*F96</f>
        <v>1300</v>
      </c>
    </row>
    <row r="97" spans="1:8" ht="15" customHeight="1" x14ac:dyDescent="0.25">
      <c r="A97" s="25" t="s">
        <v>48</v>
      </c>
      <c r="B97" s="113"/>
      <c r="C97" s="111" t="s">
        <v>34</v>
      </c>
      <c r="D97" s="111"/>
      <c r="E97" s="2" t="s">
        <v>39</v>
      </c>
      <c r="F97" s="1">
        <v>0</v>
      </c>
      <c r="G97" s="33">
        <v>850</v>
      </c>
      <c r="H97" s="19">
        <f t="shared" ref="H97:H106" si="7">G97*F97</f>
        <v>0</v>
      </c>
    </row>
    <row r="98" spans="1:8" ht="15" customHeight="1" x14ac:dyDescent="0.25">
      <c r="A98" s="25" t="s">
        <v>49</v>
      </c>
      <c r="B98" s="113"/>
      <c r="C98" s="111" t="s">
        <v>66</v>
      </c>
      <c r="D98" s="111"/>
      <c r="E98" s="2" t="s">
        <v>39</v>
      </c>
      <c r="F98" s="1">
        <v>0</v>
      </c>
      <c r="G98" s="33">
        <v>140</v>
      </c>
      <c r="H98" s="19">
        <f t="shared" si="7"/>
        <v>0</v>
      </c>
    </row>
    <row r="99" spans="1:8" ht="15" customHeight="1" x14ac:dyDescent="0.25">
      <c r="A99" s="25" t="s">
        <v>50</v>
      </c>
      <c r="B99" s="113"/>
      <c r="C99" s="119" t="s">
        <v>52</v>
      </c>
      <c r="D99" s="119"/>
      <c r="E99" s="22" t="s">
        <v>43</v>
      </c>
      <c r="F99" s="1">
        <v>2.5</v>
      </c>
      <c r="G99" s="33">
        <v>130</v>
      </c>
      <c r="H99" s="19">
        <f t="shared" si="7"/>
        <v>325</v>
      </c>
    </row>
    <row r="100" spans="1:8" ht="15" customHeight="1" x14ac:dyDescent="0.25">
      <c r="A100" s="25" t="s">
        <v>51</v>
      </c>
      <c r="B100" s="113"/>
      <c r="C100" s="111" t="s">
        <v>35</v>
      </c>
      <c r="D100" s="111"/>
      <c r="E100" s="2" t="s">
        <v>39</v>
      </c>
      <c r="F100" s="1">
        <v>3.3</v>
      </c>
      <c r="G100" s="33">
        <v>100</v>
      </c>
      <c r="H100" s="19">
        <f t="shared" si="7"/>
        <v>330</v>
      </c>
    </row>
    <row r="101" spans="1:8" ht="15" customHeight="1" x14ac:dyDescent="0.25">
      <c r="A101" s="25" t="s">
        <v>58</v>
      </c>
      <c r="B101" s="113"/>
      <c r="C101" s="111" t="s">
        <v>36</v>
      </c>
      <c r="D101" s="111"/>
      <c r="E101" s="2" t="s">
        <v>38</v>
      </c>
      <c r="F101" s="1">
        <v>1</v>
      </c>
      <c r="G101" s="33">
        <v>750</v>
      </c>
      <c r="H101" s="19">
        <f t="shared" si="7"/>
        <v>750</v>
      </c>
    </row>
    <row r="102" spans="1:8" ht="15" customHeight="1" x14ac:dyDescent="0.25">
      <c r="A102" s="25" t="s">
        <v>59</v>
      </c>
      <c r="B102" s="113"/>
      <c r="C102" s="115" t="s">
        <v>53</v>
      </c>
      <c r="D102" s="115"/>
      <c r="E102" s="22" t="s">
        <v>38</v>
      </c>
      <c r="F102" s="1">
        <v>0</v>
      </c>
      <c r="G102" s="37">
        <v>950</v>
      </c>
      <c r="H102" s="19">
        <f t="shared" si="7"/>
        <v>0</v>
      </c>
    </row>
    <row r="103" spans="1:8" ht="15" customHeight="1" x14ac:dyDescent="0.25">
      <c r="A103" s="25" t="s">
        <v>60</v>
      </c>
      <c r="B103" s="113"/>
      <c r="C103" s="115" t="s">
        <v>54</v>
      </c>
      <c r="D103" s="115"/>
      <c r="E103" s="22" t="s">
        <v>38</v>
      </c>
      <c r="F103" s="1">
        <v>1</v>
      </c>
      <c r="G103" s="34">
        <v>150</v>
      </c>
      <c r="H103" s="19">
        <f t="shared" si="7"/>
        <v>150</v>
      </c>
    </row>
    <row r="104" spans="1:8" ht="15" customHeight="1" x14ac:dyDescent="0.25">
      <c r="A104" s="25" t="s">
        <v>61</v>
      </c>
      <c r="B104" s="113"/>
      <c r="C104" s="116" t="s">
        <v>55</v>
      </c>
      <c r="D104" s="116"/>
      <c r="E104" s="24" t="s">
        <v>38</v>
      </c>
      <c r="F104" s="1">
        <v>1</v>
      </c>
      <c r="G104" s="35">
        <v>60</v>
      </c>
      <c r="H104" s="19">
        <f t="shared" si="7"/>
        <v>60</v>
      </c>
    </row>
    <row r="105" spans="1:8" ht="15" customHeight="1" x14ac:dyDescent="0.25">
      <c r="A105" s="25" t="s">
        <v>62</v>
      </c>
      <c r="B105" s="113"/>
      <c r="C105" s="116" t="s">
        <v>56</v>
      </c>
      <c r="D105" s="116"/>
      <c r="E105" s="24" t="s">
        <v>38</v>
      </c>
      <c r="F105" s="1">
        <v>0</v>
      </c>
      <c r="G105" s="35">
        <v>30</v>
      </c>
      <c r="H105" s="19">
        <f t="shared" si="7"/>
        <v>0</v>
      </c>
    </row>
    <row r="106" spans="1:8" ht="15.75" customHeight="1" thickBot="1" x14ac:dyDescent="0.3">
      <c r="A106" s="25" t="s">
        <v>63</v>
      </c>
      <c r="B106" s="114"/>
      <c r="C106" s="117" t="s">
        <v>57</v>
      </c>
      <c r="D106" s="118"/>
      <c r="E106" s="26" t="s">
        <v>38</v>
      </c>
      <c r="F106" s="20">
        <v>0</v>
      </c>
      <c r="G106" s="36">
        <v>200</v>
      </c>
      <c r="H106" s="21">
        <f t="shared" si="7"/>
        <v>0</v>
      </c>
    </row>
    <row r="107" spans="1:8" ht="19.5" thickBot="1" x14ac:dyDescent="0.3">
      <c r="A107" s="106" t="s">
        <v>115</v>
      </c>
      <c r="B107" s="107"/>
      <c r="C107" s="107"/>
      <c r="D107" s="107"/>
      <c r="E107" s="107"/>
      <c r="F107" s="107"/>
      <c r="G107" s="107"/>
      <c r="H107" s="108"/>
    </row>
    <row r="108" spans="1:8" ht="15" customHeight="1" x14ac:dyDescent="0.25">
      <c r="A108" s="30" t="s">
        <v>47</v>
      </c>
      <c r="B108" s="112" t="s">
        <v>46</v>
      </c>
      <c r="C108" s="109" t="s">
        <v>64</v>
      </c>
      <c r="D108" s="110"/>
      <c r="E108" s="27" t="s">
        <v>38</v>
      </c>
      <c r="F108" s="28">
        <v>1</v>
      </c>
      <c r="G108" s="32">
        <v>1300</v>
      </c>
      <c r="H108" s="29">
        <f>G108*F108</f>
        <v>1300</v>
      </c>
    </row>
    <row r="109" spans="1:8" ht="15" customHeight="1" x14ac:dyDescent="0.25">
      <c r="A109" s="25" t="s">
        <v>48</v>
      </c>
      <c r="B109" s="113"/>
      <c r="C109" s="111" t="s">
        <v>34</v>
      </c>
      <c r="D109" s="111"/>
      <c r="E109" s="2" t="s">
        <v>39</v>
      </c>
      <c r="F109" s="1">
        <v>1.2</v>
      </c>
      <c r="G109" s="33">
        <v>850</v>
      </c>
      <c r="H109" s="19">
        <f t="shared" ref="H109:H118" si="8">G109*F109</f>
        <v>1020</v>
      </c>
    </row>
    <row r="110" spans="1:8" ht="15" customHeight="1" x14ac:dyDescent="0.25">
      <c r="A110" s="25" t="s">
        <v>49</v>
      </c>
      <c r="B110" s="113"/>
      <c r="C110" s="111" t="s">
        <v>66</v>
      </c>
      <c r="D110" s="111"/>
      <c r="E110" s="2" t="s">
        <v>39</v>
      </c>
      <c r="F110" s="1">
        <v>2.2000000000000002</v>
      </c>
      <c r="G110" s="33">
        <v>140</v>
      </c>
      <c r="H110" s="19">
        <f t="shared" si="8"/>
        <v>308</v>
      </c>
    </row>
    <row r="111" spans="1:8" ht="15" customHeight="1" x14ac:dyDescent="0.25">
      <c r="A111" s="25" t="s">
        <v>50</v>
      </c>
      <c r="B111" s="113"/>
      <c r="C111" s="119" t="s">
        <v>52</v>
      </c>
      <c r="D111" s="119"/>
      <c r="E111" s="22" t="s">
        <v>43</v>
      </c>
      <c r="F111" s="1">
        <v>4.8</v>
      </c>
      <c r="G111" s="33">
        <v>130</v>
      </c>
      <c r="H111" s="19">
        <f t="shared" si="8"/>
        <v>624</v>
      </c>
    </row>
    <row r="112" spans="1:8" ht="15" customHeight="1" x14ac:dyDescent="0.25">
      <c r="A112" s="25" t="s">
        <v>51</v>
      </c>
      <c r="B112" s="113"/>
      <c r="C112" s="111" t="s">
        <v>35</v>
      </c>
      <c r="D112" s="111"/>
      <c r="E112" s="2" t="s">
        <v>39</v>
      </c>
      <c r="F112" s="1">
        <v>3.6</v>
      </c>
      <c r="G112" s="33">
        <v>100</v>
      </c>
      <c r="H112" s="19">
        <f t="shared" si="8"/>
        <v>360</v>
      </c>
    </row>
    <row r="113" spans="1:8" ht="15" customHeight="1" x14ac:dyDescent="0.25">
      <c r="A113" s="25" t="s">
        <v>58</v>
      </c>
      <c r="B113" s="113"/>
      <c r="C113" s="111" t="s">
        <v>36</v>
      </c>
      <c r="D113" s="111"/>
      <c r="E113" s="2" t="s">
        <v>38</v>
      </c>
      <c r="F113" s="1">
        <v>1</v>
      </c>
      <c r="G113" s="33">
        <v>750</v>
      </c>
      <c r="H113" s="19">
        <f t="shared" si="8"/>
        <v>750</v>
      </c>
    </row>
    <row r="114" spans="1:8" ht="15" customHeight="1" x14ac:dyDescent="0.25">
      <c r="A114" s="25" t="s">
        <v>59</v>
      </c>
      <c r="B114" s="113"/>
      <c r="C114" s="115" t="s">
        <v>53</v>
      </c>
      <c r="D114" s="115"/>
      <c r="E114" s="22" t="s">
        <v>38</v>
      </c>
      <c r="F114" s="1">
        <v>0</v>
      </c>
      <c r="G114" s="37">
        <v>950</v>
      </c>
      <c r="H114" s="19">
        <f t="shared" si="8"/>
        <v>0</v>
      </c>
    </row>
    <row r="115" spans="1:8" ht="15" customHeight="1" x14ac:dyDescent="0.25">
      <c r="A115" s="25" t="s">
        <v>60</v>
      </c>
      <c r="B115" s="113"/>
      <c r="C115" s="115" t="s">
        <v>54</v>
      </c>
      <c r="D115" s="115"/>
      <c r="E115" s="22" t="s">
        <v>38</v>
      </c>
      <c r="F115" s="1">
        <v>1</v>
      </c>
      <c r="G115" s="34">
        <v>150</v>
      </c>
      <c r="H115" s="19">
        <f t="shared" si="8"/>
        <v>150</v>
      </c>
    </row>
    <row r="116" spans="1:8" ht="15" customHeight="1" x14ac:dyDescent="0.25">
      <c r="A116" s="25" t="s">
        <v>61</v>
      </c>
      <c r="B116" s="113"/>
      <c r="C116" s="116" t="s">
        <v>55</v>
      </c>
      <c r="D116" s="116"/>
      <c r="E116" s="24" t="s">
        <v>38</v>
      </c>
      <c r="F116" s="1">
        <v>1</v>
      </c>
      <c r="G116" s="35">
        <v>60</v>
      </c>
      <c r="H116" s="19">
        <f t="shared" si="8"/>
        <v>60</v>
      </c>
    </row>
    <row r="117" spans="1:8" ht="15" customHeight="1" x14ac:dyDescent="0.25">
      <c r="A117" s="25" t="s">
        <v>62</v>
      </c>
      <c r="B117" s="113"/>
      <c r="C117" s="116" t="s">
        <v>56</v>
      </c>
      <c r="D117" s="116"/>
      <c r="E117" s="24" t="s">
        <v>38</v>
      </c>
      <c r="F117" s="1">
        <v>0</v>
      </c>
      <c r="G117" s="35">
        <v>30</v>
      </c>
      <c r="H117" s="19">
        <f t="shared" si="8"/>
        <v>0</v>
      </c>
    </row>
    <row r="118" spans="1:8" ht="15.75" customHeight="1" thickBot="1" x14ac:dyDescent="0.3">
      <c r="A118" s="25" t="s">
        <v>63</v>
      </c>
      <c r="B118" s="114"/>
      <c r="C118" s="117" t="s">
        <v>57</v>
      </c>
      <c r="D118" s="118"/>
      <c r="E118" s="26" t="s">
        <v>38</v>
      </c>
      <c r="F118" s="20">
        <v>0</v>
      </c>
      <c r="G118" s="36">
        <v>200</v>
      </c>
      <c r="H118" s="21">
        <f t="shared" si="8"/>
        <v>0</v>
      </c>
    </row>
    <row r="119" spans="1:8" ht="19.5" thickBot="1" x14ac:dyDescent="0.3">
      <c r="A119" s="106" t="s">
        <v>117</v>
      </c>
      <c r="B119" s="107"/>
      <c r="C119" s="107"/>
      <c r="D119" s="107"/>
      <c r="E119" s="107"/>
      <c r="F119" s="107"/>
      <c r="G119" s="107"/>
      <c r="H119" s="108"/>
    </row>
    <row r="120" spans="1:8" ht="15" customHeight="1" x14ac:dyDescent="0.25">
      <c r="A120" s="30" t="s">
        <v>47</v>
      </c>
      <c r="B120" s="112" t="s">
        <v>45</v>
      </c>
      <c r="C120" s="109" t="s">
        <v>64</v>
      </c>
      <c r="D120" s="110"/>
      <c r="E120" s="27" t="s">
        <v>38</v>
      </c>
      <c r="F120" s="28">
        <v>1</v>
      </c>
      <c r="G120" s="32">
        <v>1300</v>
      </c>
      <c r="H120" s="29">
        <f>G120*F120</f>
        <v>1300</v>
      </c>
    </row>
    <row r="121" spans="1:8" ht="15" customHeight="1" x14ac:dyDescent="0.25">
      <c r="A121" s="25" t="s">
        <v>48</v>
      </c>
      <c r="B121" s="113"/>
      <c r="C121" s="111" t="s">
        <v>34</v>
      </c>
      <c r="D121" s="111"/>
      <c r="E121" s="2" t="s">
        <v>39</v>
      </c>
      <c r="F121" s="1">
        <v>0</v>
      </c>
      <c r="G121" s="33">
        <v>850</v>
      </c>
      <c r="H121" s="19">
        <f t="shared" ref="H121:H130" si="9">G121*F121</f>
        <v>0</v>
      </c>
    </row>
    <row r="122" spans="1:8" ht="15" customHeight="1" x14ac:dyDescent="0.25">
      <c r="A122" s="25" t="s">
        <v>49</v>
      </c>
      <c r="B122" s="113"/>
      <c r="C122" s="111" t="s">
        <v>66</v>
      </c>
      <c r="D122" s="111"/>
      <c r="E122" s="2" t="s">
        <v>39</v>
      </c>
      <c r="F122" s="1">
        <v>0</v>
      </c>
      <c r="G122" s="33">
        <v>140</v>
      </c>
      <c r="H122" s="19">
        <f t="shared" si="9"/>
        <v>0</v>
      </c>
    </row>
    <row r="123" spans="1:8" ht="15" customHeight="1" x14ac:dyDescent="0.25">
      <c r="A123" s="25" t="s">
        <v>50</v>
      </c>
      <c r="B123" s="113"/>
      <c r="C123" s="119" t="s">
        <v>52</v>
      </c>
      <c r="D123" s="119"/>
      <c r="E123" s="22" t="s">
        <v>43</v>
      </c>
      <c r="F123" s="1">
        <v>4.25</v>
      </c>
      <c r="G123" s="33">
        <v>130</v>
      </c>
      <c r="H123" s="19">
        <f t="shared" si="9"/>
        <v>552.5</v>
      </c>
    </row>
    <row r="124" spans="1:8" ht="15" customHeight="1" x14ac:dyDescent="0.25">
      <c r="A124" s="25" t="s">
        <v>51</v>
      </c>
      <c r="B124" s="113"/>
      <c r="C124" s="111" t="s">
        <v>35</v>
      </c>
      <c r="D124" s="111"/>
      <c r="E124" s="2" t="s">
        <v>39</v>
      </c>
      <c r="F124" s="1">
        <v>4.75</v>
      </c>
      <c r="G124" s="33">
        <v>100</v>
      </c>
      <c r="H124" s="19">
        <f t="shared" si="9"/>
        <v>475</v>
      </c>
    </row>
    <row r="125" spans="1:8" ht="15" customHeight="1" x14ac:dyDescent="0.25">
      <c r="A125" s="25" t="s">
        <v>58</v>
      </c>
      <c r="B125" s="113"/>
      <c r="C125" s="111" t="s">
        <v>36</v>
      </c>
      <c r="D125" s="111"/>
      <c r="E125" s="2" t="s">
        <v>38</v>
      </c>
      <c r="F125" s="1">
        <v>1</v>
      </c>
      <c r="G125" s="33">
        <v>750</v>
      </c>
      <c r="H125" s="19">
        <f t="shared" si="9"/>
        <v>750</v>
      </c>
    </row>
    <row r="126" spans="1:8" ht="15" customHeight="1" x14ac:dyDescent="0.25">
      <c r="A126" s="25" t="s">
        <v>59</v>
      </c>
      <c r="B126" s="113"/>
      <c r="C126" s="115" t="s">
        <v>53</v>
      </c>
      <c r="D126" s="115"/>
      <c r="E126" s="22" t="s">
        <v>38</v>
      </c>
      <c r="F126" s="1">
        <v>0</v>
      </c>
      <c r="G126" s="37">
        <v>950</v>
      </c>
      <c r="H126" s="19">
        <f t="shared" si="9"/>
        <v>0</v>
      </c>
    </row>
    <row r="127" spans="1:8" ht="15" customHeight="1" x14ac:dyDescent="0.25">
      <c r="A127" s="25" t="s">
        <v>60</v>
      </c>
      <c r="B127" s="113"/>
      <c r="C127" s="115" t="s">
        <v>54</v>
      </c>
      <c r="D127" s="115"/>
      <c r="E127" s="22" t="s">
        <v>38</v>
      </c>
      <c r="F127" s="1">
        <v>1</v>
      </c>
      <c r="G127" s="34">
        <v>150</v>
      </c>
      <c r="H127" s="19">
        <f t="shared" si="9"/>
        <v>150</v>
      </c>
    </row>
    <row r="128" spans="1:8" ht="15" customHeight="1" x14ac:dyDescent="0.25">
      <c r="A128" s="25" t="s">
        <v>61</v>
      </c>
      <c r="B128" s="113"/>
      <c r="C128" s="116" t="s">
        <v>55</v>
      </c>
      <c r="D128" s="116"/>
      <c r="E128" s="24" t="s">
        <v>38</v>
      </c>
      <c r="F128" s="1">
        <v>1</v>
      </c>
      <c r="G128" s="35">
        <v>60</v>
      </c>
      <c r="H128" s="19">
        <f t="shared" si="9"/>
        <v>60</v>
      </c>
    </row>
    <row r="129" spans="1:8" ht="15" customHeight="1" x14ac:dyDescent="0.25">
      <c r="A129" s="25" t="s">
        <v>62</v>
      </c>
      <c r="B129" s="113"/>
      <c r="C129" s="116" t="s">
        <v>56</v>
      </c>
      <c r="D129" s="116"/>
      <c r="E129" s="24" t="s">
        <v>38</v>
      </c>
      <c r="F129" s="1">
        <v>0</v>
      </c>
      <c r="G129" s="35">
        <v>30</v>
      </c>
      <c r="H129" s="19">
        <f t="shared" si="9"/>
        <v>0</v>
      </c>
    </row>
    <row r="130" spans="1:8" ht="15.75" customHeight="1" thickBot="1" x14ac:dyDescent="0.3">
      <c r="A130" s="25" t="s">
        <v>63</v>
      </c>
      <c r="B130" s="114"/>
      <c r="C130" s="117" t="s">
        <v>57</v>
      </c>
      <c r="D130" s="118"/>
      <c r="E130" s="26" t="s">
        <v>38</v>
      </c>
      <c r="F130" s="20">
        <v>0</v>
      </c>
      <c r="G130" s="36">
        <v>200</v>
      </c>
      <c r="H130" s="21">
        <f t="shared" si="9"/>
        <v>0</v>
      </c>
    </row>
    <row r="131" spans="1:8" ht="19.5" thickBot="1" x14ac:dyDescent="0.3">
      <c r="A131" s="106" t="s">
        <v>118</v>
      </c>
      <c r="B131" s="107"/>
      <c r="C131" s="107"/>
      <c r="D131" s="107"/>
      <c r="E131" s="107"/>
      <c r="F131" s="107"/>
      <c r="G131" s="107"/>
      <c r="H131" s="108"/>
    </row>
    <row r="132" spans="1:8" x14ac:dyDescent="0.25">
      <c r="A132" s="30" t="s">
        <v>47</v>
      </c>
      <c r="B132" s="112" t="s">
        <v>46</v>
      </c>
      <c r="C132" s="109" t="s">
        <v>64</v>
      </c>
      <c r="D132" s="110"/>
      <c r="E132" s="27" t="s">
        <v>38</v>
      </c>
      <c r="F132" s="28">
        <v>1</v>
      </c>
      <c r="G132" s="32">
        <v>1300</v>
      </c>
      <c r="H132" s="29">
        <f>G132*F132</f>
        <v>1300</v>
      </c>
    </row>
    <row r="133" spans="1:8" x14ac:dyDescent="0.25">
      <c r="A133" s="25" t="s">
        <v>48</v>
      </c>
      <c r="B133" s="113"/>
      <c r="C133" s="111" t="s">
        <v>34</v>
      </c>
      <c r="D133" s="111"/>
      <c r="E133" s="2" t="s">
        <v>39</v>
      </c>
      <c r="F133" s="1">
        <v>0</v>
      </c>
      <c r="G133" s="33">
        <v>850</v>
      </c>
      <c r="H133" s="19">
        <f t="shared" ref="H133:H142" si="10">G133*F133</f>
        <v>0</v>
      </c>
    </row>
    <row r="134" spans="1:8" x14ac:dyDescent="0.25">
      <c r="A134" s="25" t="s">
        <v>49</v>
      </c>
      <c r="B134" s="113"/>
      <c r="C134" s="111" t="s">
        <v>66</v>
      </c>
      <c r="D134" s="111"/>
      <c r="E134" s="2" t="s">
        <v>39</v>
      </c>
      <c r="F134" s="1">
        <v>0</v>
      </c>
      <c r="G134" s="33">
        <v>140</v>
      </c>
      <c r="H134" s="19">
        <f t="shared" si="10"/>
        <v>0</v>
      </c>
    </row>
    <row r="135" spans="1:8" x14ac:dyDescent="0.25">
      <c r="A135" s="25" t="s">
        <v>50</v>
      </c>
      <c r="B135" s="113"/>
      <c r="C135" s="119" t="s">
        <v>52</v>
      </c>
      <c r="D135" s="119"/>
      <c r="E135" s="22" t="s">
        <v>43</v>
      </c>
      <c r="F135" s="1">
        <v>4</v>
      </c>
      <c r="G135" s="33">
        <v>130</v>
      </c>
      <c r="H135" s="19">
        <f t="shared" si="10"/>
        <v>520</v>
      </c>
    </row>
    <row r="136" spans="1:8" x14ac:dyDescent="0.25">
      <c r="A136" s="25" t="s">
        <v>51</v>
      </c>
      <c r="B136" s="113"/>
      <c r="C136" s="111" t="s">
        <v>35</v>
      </c>
      <c r="D136" s="111"/>
      <c r="E136" s="2" t="s">
        <v>39</v>
      </c>
      <c r="F136" s="1">
        <v>4</v>
      </c>
      <c r="G136" s="33">
        <v>100</v>
      </c>
      <c r="H136" s="19">
        <f t="shared" si="10"/>
        <v>400</v>
      </c>
    </row>
    <row r="137" spans="1:8" x14ac:dyDescent="0.25">
      <c r="A137" s="25" t="s">
        <v>58</v>
      </c>
      <c r="B137" s="113"/>
      <c r="C137" s="111" t="s">
        <v>36</v>
      </c>
      <c r="D137" s="111"/>
      <c r="E137" s="2" t="s">
        <v>38</v>
      </c>
      <c r="F137" s="1">
        <v>1</v>
      </c>
      <c r="G137" s="33">
        <v>750</v>
      </c>
      <c r="H137" s="19">
        <f t="shared" si="10"/>
        <v>750</v>
      </c>
    </row>
    <row r="138" spans="1:8" x14ac:dyDescent="0.25">
      <c r="A138" s="25" t="s">
        <v>59</v>
      </c>
      <c r="B138" s="113"/>
      <c r="C138" s="115" t="s">
        <v>53</v>
      </c>
      <c r="D138" s="115"/>
      <c r="E138" s="22" t="s">
        <v>38</v>
      </c>
      <c r="F138" s="1">
        <v>0</v>
      </c>
      <c r="G138" s="37">
        <v>950</v>
      </c>
      <c r="H138" s="19">
        <f t="shared" si="10"/>
        <v>0</v>
      </c>
    </row>
    <row r="139" spans="1:8" x14ac:dyDescent="0.25">
      <c r="A139" s="25" t="s">
        <v>60</v>
      </c>
      <c r="B139" s="113"/>
      <c r="C139" s="115" t="s">
        <v>54</v>
      </c>
      <c r="D139" s="115"/>
      <c r="E139" s="22" t="s">
        <v>38</v>
      </c>
      <c r="F139" s="1">
        <v>1</v>
      </c>
      <c r="G139" s="34">
        <v>150</v>
      </c>
      <c r="H139" s="19">
        <f t="shared" si="10"/>
        <v>150</v>
      </c>
    </row>
    <row r="140" spans="1:8" x14ac:dyDescent="0.25">
      <c r="A140" s="25" t="s">
        <v>61</v>
      </c>
      <c r="B140" s="113"/>
      <c r="C140" s="116" t="s">
        <v>55</v>
      </c>
      <c r="D140" s="116"/>
      <c r="E140" s="24" t="s">
        <v>38</v>
      </c>
      <c r="F140" s="1">
        <v>1</v>
      </c>
      <c r="G140" s="35">
        <v>60</v>
      </c>
      <c r="H140" s="19">
        <f t="shared" si="10"/>
        <v>60</v>
      </c>
    </row>
    <row r="141" spans="1:8" x14ac:dyDescent="0.25">
      <c r="A141" s="25" t="s">
        <v>62</v>
      </c>
      <c r="B141" s="113"/>
      <c r="C141" s="116" t="s">
        <v>56</v>
      </c>
      <c r="D141" s="116"/>
      <c r="E141" s="24" t="s">
        <v>38</v>
      </c>
      <c r="F141" s="1">
        <v>1</v>
      </c>
      <c r="G141" s="35">
        <v>30</v>
      </c>
      <c r="H141" s="19">
        <f t="shared" si="10"/>
        <v>30</v>
      </c>
    </row>
    <row r="142" spans="1:8" ht="15.75" thickBot="1" x14ac:dyDescent="0.3">
      <c r="A142" s="25" t="s">
        <v>63</v>
      </c>
      <c r="B142" s="114"/>
      <c r="C142" s="117" t="s">
        <v>57</v>
      </c>
      <c r="D142" s="118"/>
      <c r="E142" s="26" t="s">
        <v>38</v>
      </c>
      <c r="F142" s="20">
        <v>1</v>
      </c>
      <c r="G142" s="36">
        <v>200</v>
      </c>
      <c r="H142" s="21">
        <f t="shared" si="10"/>
        <v>200</v>
      </c>
    </row>
    <row r="143" spans="1:8" ht="19.5" thickBot="1" x14ac:dyDescent="0.3">
      <c r="A143" s="106" t="s">
        <v>118</v>
      </c>
      <c r="B143" s="107"/>
      <c r="C143" s="107"/>
      <c r="D143" s="107"/>
      <c r="E143" s="107"/>
      <c r="F143" s="107"/>
      <c r="G143" s="107"/>
      <c r="H143" s="108"/>
    </row>
    <row r="144" spans="1:8" ht="15" customHeight="1" x14ac:dyDescent="0.25">
      <c r="A144" s="30" t="s">
        <v>47</v>
      </c>
      <c r="B144" s="112" t="s">
        <v>45</v>
      </c>
      <c r="C144" s="109" t="s">
        <v>64</v>
      </c>
      <c r="D144" s="110"/>
      <c r="E144" s="27" t="s">
        <v>38</v>
      </c>
      <c r="F144" s="28">
        <v>1</v>
      </c>
      <c r="G144" s="32">
        <v>1300</v>
      </c>
      <c r="H144" s="29">
        <f>G144*F144</f>
        <v>1300</v>
      </c>
    </row>
    <row r="145" spans="1:8" ht="15" customHeight="1" x14ac:dyDescent="0.25">
      <c r="A145" s="25" t="s">
        <v>48</v>
      </c>
      <c r="B145" s="113"/>
      <c r="C145" s="111" t="s">
        <v>34</v>
      </c>
      <c r="D145" s="111"/>
      <c r="E145" s="2" t="s">
        <v>39</v>
      </c>
      <c r="F145" s="1">
        <v>0</v>
      </c>
      <c r="G145" s="33">
        <v>850</v>
      </c>
      <c r="H145" s="19">
        <f t="shared" ref="H145:H154" si="11">G145*F145</f>
        <v>0</v>
      </c>
    </row>
    <row r="146" spans="1:8" ht="15" customHeight="1" x14ac:dyDescent="0.25">
      <c r="A146" s="25" t="s">
        <v>49</v>
      </c>
      <c r="B146" s="113"/>
      <c r="C146" s="111" t="s">
        <v>66</v>
      </c>
      <c r="D146" s="111"/>
      <c r="E146" s="2" t="s">
        <v>39</v>
      </c>
      <c r="F146" s="1">
        <v>0</v>
      </c>
      <c r="G146" s="33">
        <v>140</v>
      </c>
      <c r="H146" s="19">
        <f t="shared" si="11"/>
        <v>0</v>
      </c>
    </row>
    <row r="147" spans="1:8" ht="15" customHeight="1" x14ac:dyDescent="0.25">
      <c r="A147" s="25" t="s">
        <v>50</v>
      </c>
      <c r="B147" s="113"/>
      <c r="C147" s="119" t="s">
        <v>52</v>
      </c>
      <c r="D147" s="119"/>
      <c r="E147" s="22" t="s">
        <v>43</v>
      </c>
      <c r="F147" s="1">
        <v>2.8</v>
      </c>
      <c r="G147" s="33">
        <v>130</v>
      </c>
      <c r="H147" s="19">
        <f t="shared" si="11"/>
        <v>364</v>
      </c>
    </row>
    <row r="148" spans="1:8" ht="15" customHeight="1" x14ac:dyDescent="0.25">
      <c r="A148" s="25" t="s">
        <v>51</v>
      </c>
      <c r="B148" s="113"/>
      <c r="C148" s="111" t="s">
        <v>35</v>
      </c>
      <c r="D148" s="111"/>
      <c r="E148" s="2" t="s">
        <v>39</v>
      </c>
      <c r="F148" s="1">
        <v>4</v>
      </c>
      <c r="G148" s="33">
        <v>100</v>
      </c>
      <c r="H148" s="19">
        <f t="shared" si="11"/>
        <v>400</v>
      </c>
    </row>
    <row r="149" spans="1:8" ht="15" customHeight="1" x14ac:dyDescent="0.25">
      <c r="A149" s="25" t="s">
        <v>58</v>
      </c>
      <c r="B149" s="113"/>
      <c r="C149" s="111" t="s">
        <v>36</v>
      </c>
      <c r="D149" s="111"/>
      <c r="E149" s="2" t="s">
        <v>38</v>
      </c>
      <c r="F149" s="1">
        <v>1</v>
      </c>
      <c r="G149" s="33">
        <v>750</v>
      </c>
      <c r="H149" s="19">
        <f t="shared" si="11"/>
        <v>750</v>
      </c>
    </row>
    <row r="150" spans="1:8" ht="15" customHeight="1" x14ac:dyDescent="0.25">
      <c r="A150" s="25" t="s">
        <v>59</v>
      </c>
      <c r="B150" s="113"/>
      <c r="C150" s="115" t="s">
        <v>53</v>
      </c>
      <c r="D150" s="115"/>
      <c r="E150" s="22" t="s">
        <v>38</v>
      </c>
      <c r="F150" s="1">
        <v>0</v>
      </c>
      <c r="G150" s="37">
        <v>950</v>
      </c>
      <c r="H150" s="19">
        <f t="shared" si="11"/>
        <v>0</v>
      </c>
    </row>
    <row r="151" spans="1:8" ht="15" customHeight="1" x14ac:dyDescent="0.25">
      <c r="A151" s="25" t="s">
        <v>60</v>
      </c>
      <c r="B151" s="113"/>
      <c r="C151" s="115" t="s">
        <v>54</v>
      </c>
      <c r="D151" s="115"/>
      <c r="E151" s="22" t="s">
        <v>38</v>
      </c>
      <c r="F151" s="1">
        <v>1</v>
      </c>
      <c r="G151" s="34">
        <v>150</v>
      </c>
      <c r="H151" s="19">
        <f t="shared" si="11"/>
        <v>150</v>
      </c>
    </row>
    <row r="152" spans="1:8" ht="15" customHeight="1" x14ac:dyDescent="0.25">
      <c r="A152" s="25" t="s">
        <v>61</v>
      </c>
      <c r="B152" s="113"/>
      <c r="C152" s="116" t="s">
        <v>55</v>
      </c>
      <c r="D152" s="116"/>
      <c r="E152" s="24" t="s">
        <v>38</v>
      </c>
      <c r="F152" s="1">
        <v>1</v>
      </c>
      <c r="G152" s="35">
        <v>60</v>
      </c>
      <c r="H152" s="19">
        <f t="shared" si="11"/>
        <v>60</v>
      </c>
    </row>
    <row r="153" spans="1:8" ht="15" customHeight="1" x14ac:dyDescent="0.25">
      <c r="A153" s="25" t="s">
        <v>62</v>
      </c>
      <c r="B153" s="113"/>
      <c r="C153" s="116" t="s">
        <v>56</v>
      </c>
      <c r="D153" s="116"/>
      <c r="E153" s="24" t="s">
        <v>38</v>
      </c>
      <c r="F153" s="1">
        <v>0</v>
      </c>
      <c r="G153" s="35">
        <v>30</v>
      </c>
      <c r="H153" s="19">
        <f t="shared" si="11"/>
        <v>0</v>
      </c>
    </row>
    <row r="154" spans="1:8" ht="15.75" customHeight="1" thickBot="1" x14ac:dyDescent="0.3">
      <c r="A154" s="25" t="s">
        <v>63</v>
      </c>
      <c r="B154" s="114"/>
      <c r="C154" s="117" t="s">
        <v>57</v>
      </c>
      <c r="D154" s="118"/>
      <c r="E154" s="26" t="s">
        <v>38</v>
      </c>
      <c r="F154" s="20">
        <v>0</v>
      </c>
      <c r="G154" s="36">
        <v>200</v>
      </c>
      <c r="H154" s="21">
        <f t="shared" si="11"/>
        <v>0</v>
      </c>
    </row>
    <row r="155" spans="1:8" ht="19.5" thickBot="1" x14ac:dyDescent="0.3">
      <c r="A155" s="106" t="s">
        <v>119</v>
      </c>
      <c r="B155" s="107"/>
      <c r="C155" s="107"/>
      <c r="D155" s="107"/>
      <c r="E155" s="107"/>
      <c r="F155" s="107"/>
      <c r="G155" s="107"/>
      <c r="H155" s="108"/>
    </row>
    <row r="156" spans="1:8" ht="15" customHeight="1" x14ac:dyDescent="0.25">
      <c r="A156" s="30" t="s">
        <v>47</v>
      </c>
      <c r="B156" s="112" t="s">
        <v>46</v>
      </c>
      <c r="C156" s="109" t="s">
        <v>64</v>
      </c>
      <c r="D156" s="110"/>
      <c r="E156" s="27" t="s">
        <v>38</v>
      </c>
      <c r="F156" s="28">
        <v>1</v>
      </c>
      <c r="G156" s="32">
        <v>1300</v>
      </c>
      <c r="H156" s="29">
        <f>G156*F156</f>
        <v>1300</v>
      </c>
    </row>
    <row r="157" spans="1:8" ht="15" customHeight="1" x14ac:dyDescent="0.25">
      <c r="A157" s="25" t="s">
        <v>48</v>
      </c>
      <c r="B157" s="113"/>
      <c r="C157" s="111" t="s">
        <v>34</v>
      </c>
      <c r="D157" s="111"/>
      <c r="E157" s="2" t="s">
        <v>39</v>
      </c>
      <c r="F157" s="1">
        <v>1.23</v>
      </c>
      <c r="G157" s="33">
        <v>850</v>
      </c>
      <c r="H157" s="19">
        <f t="shared" ref="H157:H166" si="12">G157*F157</f>
        <v>1045.5</v>
      </c>
    </row>
    <row r="158" spans="1:8" ht="15" customHeight="1" x14ac:dyDescent="0.25">
      <c r="A158" s="25" t="s">
        <v>49</v>
      </c>
      <c r="B158" s="113"/>
      <c r="C158" s="111" t="s">
        <v>66</v>
      </c>
      <c r="D158" s="111"/>
      <c r="E158" s="2" t="s">
        <v>39</v>
      </c>
      <c r="F158" s="1">
        <v>2.23</v>
      </c>
      <c r="G158" s="33">
        <v>140</v>
      </c>
      <c r="H158" s="19">
        <f t="shared" si="12"/>
        <v>312.2</v>
      </c>
    </row>
    <row r="159" spans="1:8" ht="15" customHeight="1" x14ac:dyDescent="0.25">
      <c r="A159" s="25" t="s">
        <v>50</v>
      </c>
      <c r="B159" s="113"/>
      <c r="C159" s="119" t="s">
        <v>52</v>
      </c>
      <c r="D159" s="119"/>
      <c r="E159" s="22" t="s">
        <v>43</v>
      </c>
      <c r="F159" s="1">
        <v>6.2</v>
      </c>
      <c r="G159" s="33">
        <v>130</v>
      </c>
      <c r="H159" s="19">
        <f t="shared" si="12"/>
        <v>806</v>
      </c>
    </row>
    <row r="160" spans="1:8" ht="15" customHeight="1" x14ac:dyDescent="0.25">
      <c r="A160" s="25" t="s">
        <v>51</v>
      </c>
      <c r="B160" s="113"/>
      <c r="C160" s="111" t="s">
        <v>35</v>
      </c>
      <c r="D160" s="111"/>
      <c r="E160" s="2" t="s">
        <v>39</v>
      </c>
      <c r="F160" s="1">
        <v>3.7</v>
      </c>
      <c r="G160" s="33">
        <v>100</v>
      </c>
      <c r="H160" s="19">
        <f t="shared" si="12"/>
        <v>370</v>
      </c>
    </row>
    <row r="161" spans="1:8" ht="15" customHeight="1" x14ac:dyDescent="0.25">
      <c r="A161" s="25" t="s">
        <v>58</v>
      </c>
      <c r="B161" s="113"/>
      <c r="C161" s="111" t="s">
        <v>36</v>
      </c>
      <c r="D161" s="111"/>
      <c r="E161" s="2" t="s">
        <v>38</v>
      </c>
      <c r="F161" s="1">
        <v>1</v>
      </c>
      <c r="G161" s="33">
        <v>750</v>
      </c>
      <c r="H161" s="19">
        <f t="shared" si="12"/>
        <v>750</v>
      </c>
    </row>
    <row r="162" spans="1:8" ht="15" customHeight="1" x14ac:dyDescent="0.25">
      <c r="A162" s="25" t="s">
        <v>59</v>
      </c>
      <c r="B162" s="113"/>
      <c r="C162" s="115" t="s">
        <v>53</v>
      </c>
      <c r="D162" s="115"/>
      <c r="E162" s="22" t="s">
        <v>38</v>
      </c>
      <c r="F162" s="1">
        <v>0</v>
      </c>
      <c r="G162" s="37">
        <v>950</v>
      </c>
      <c r="H162" s="19">
        <f t="shared" si="12"/>
        <v>0</v>
      </c>
    </row>
    <row r="163" spans="1:8" ht="15" customHeight="1" x14ac:dyDescent="0.25">
      <c r="A163" s="25" t="s">
        <v>60</v>
      </c>
      <c r="B163" s="113"/>
      <c r="C163" s="115" t="s">
        <v>54</v>
      </c>
      <c r="D163" s="115"/>
      <c r="E163" s="22" t="s">
        <v>38</v>
      </c>
      <c r="F163" s="1">
        <v>1</v>
      </c>
      <c r="G163" s="34">
        <v>150</v>
      </c>
      <c r="H163" s="19">
        <f t="shared" si="12"/>
        <v>150</v>
      </c>
    </row>
    <row r="164" spans="1:8" ht="15" customHeight="1" x14ac:dyDescent="0.25">
      <c r="A164" s="25" t="s">
        <v>61</v>
      </c>
      <c r="B164" s="113"/>
      <c r="C164" s="116" t="s">
        <v>55</v>
      </c>
      <c r="D164" s="116"/>
      <c r="E164" s="24" t="s">
        <v>38</v>
      </c>
      <c r="F164" s="1">
        <v>1</v>
      </c>
      <c r="G164" s="35">
        <v>60</v>
      </c>
      <c r="H164" s="19">
        <f t="shared" si="12"/>
        <v>60</v>
      </c>
    </row>
    <row r="165" spans="1:8" ht="15" customHeight="1" x14ac:dyDescent="0.25">
      <c r="A165" s="25" t="s">
        <v>62</v>
      </c>
      <c r="B165" s="113"/>
      <c r="C165" s="116" t="s">
        <v>56</v>
      </c>
      <c r="D165" s="116"/>
      <c r="E165" s="24" t="s">
        <v>38</v>
      </c>
      <c r="F165" s="1">
        <v>0</v>
      </c>
      <c r="G165" s="35">
        <v>30</v>
      </c>
      <c r="H165" s="19">
        <f t="shared" si="12"/>
        <v>0</v>
      </c>
    </row>
    <row r="166" spans="1:8" ht="15.75" customHeight="1" thickBot="1" x14ac:dyDescent="0.3">
      <c r="A166" s="25" t="s">
        <v>63</v>
      </c>
      <c r="B166" s="114"/>
      <c r="C166" s="117" t="s">
        <v>57</v>
      </c>
      <c r="D166" s="118"/>
      <c r="E166" s="26" t="s">
        <v>38</v>
      </c>
      <c r="F166" s="20">
        <v>1</v>
      </c>
      <c r="G166" s="36">
        <v>200</v>
      </c>
      <c r="H166" s="21">
        <f t="shared" si="12"/>
        <v>200</v>
      </c>
    </row>
    <row r="167" spans="1:8" ht="19.5" thickBot="1" x14ac:dyDescent="0.3">
      <c r="A167" s="106" t="s">
        <v>120</v>
      </c>
      <c r="B167" s="107"/>
      <c r="C167" s="107"/>
      <c r="D167" s="107"/>
      <c r="E167" s="107"/>
      <c r="F167" s="107"/>
      <c r="G167" s="107"/>
      <c r="H167" s="108"/>
    </row>
    <row r="168" spans="1:8" ht="15" customHeight="1" x14ac:dyDescent="0.25">
      <c r="A168" s="30" t="s">
        <v>47</v>
      </c>
      <c r="B168" s="112" t="s">
        <v>45</v>
      </c>
      <c r="C168" s="109" t="s">
        <v>64</v>
      </c>
      <c r="D168" s="110"/>
      <c r="E168" s="27" t="s">
        <v>38</v>
      </c>
      <c r="F168" s="28">
        <v>1</v>
      </c>
      <c r="G168" s="32">
        <v>1300</v>
      </c>
      <c r="H168" s="29">
        <f>G168*F168</f>
        <v>1300</v>
      </c>
    </row>
    <row r="169" spans="1:8" ht="15" customHeight="1" x14ac:dyDescent="0.25">
      <c r="A169" s="25" t="s">
        <v>48</v>
      </c>
      <c r="B169" s="113"/>
      <c r="C169" s="111" t="s">
        <v>34</v>
      </c>
      <c r="D169" s="111"/>
      <c r="E169" s="2" t="s">
        <v>39</v>
      </c>
      <c r="F169" s="1">
        <v>0</v>
      </c>
      <c r="G169" s="33">
        <v>850</v>
      </c>
      <c r="H169" s="19">
        <f t="shared" ref="H169:H178" si="13">G169*F169</f>
        <v>0</v>
      </c>
    </row>
    <row r="170" spans="1:8" ht="15" customHeight="1" x14ac:dyDescent="0.25">
      <c r="A170" s="25" t="s">
        <v>49</v>
      </c>
      <c r="B170" s="113"/>
      <c r="C170" s="111" t="s">
        <v>66</v>
      </c>
      <c r="D170" s="111"/>
      <c r="E170" s="2" t="s">
        <v>39</v>
      </c>
      <c r="F170" s="1">
        <v>0</v>
      </c>
      <c r="G170" s="33">
        <v>140</v>
      </c>
      <c r="H170" s="19">
        <f t="shared" si="13"/>
        <v>0</v>
      </c>
    </row>
    <row r="171" spans="1:8" ht="15" customHeight="1" x14ac:dyDescent="0.25">
      <c r="A171" s="25" t="s">
        <v>50</v>
      </c>
      <c r="B171" s="113"/>
      <c r="C171" s="119" t="s">
        <v>52</v>
      </c>
      <c r="D171" s="119"/>
      <c r="E171" s="22" t="s">
        <v>43</v>
      </c>
      <c r="F171" s="1">
        <v>4</v>
      </c>
      <c r="G171" s="33">
        <v>130</v>
      </c>
      <c r="H171" s="19">
        <f t="shared" si="13"/>
        <v>520</v>
      </c>
    </row>
    <row r="172" spans="1:8" ht="15" customHeight="1" x14ac:dyDescent="0.25">
      <c r="A172" s="25" t="s">
        <v>51</v>
      </c>
      <c r="B172" s="113"/>
      <c r="C172" s="111" t="s">
        <v>35</v>
      </c>
      <c r="D172" s="111"/>
      <c r="E172" s="2" t="s">
        <v>39</v>
      </c>
      <c r="F172" s="1">
        <v>3.5</v>
      </c>
      <c r="G172" s="33">
        <v>100</v>
      </c>
      <c r="H172" s="19">
        <f t="shared" si="13"/>
        <v>350</v>
      </c>
    </row>
    <row r="173" spans="1:8" ht="15" customHeight="1" x14ac:dyDescent="0.25">
      <c r="A173" s="25" t="s">
        <v>58</v>
      </c>
      <c r="B173" s="113"/>
      <c r="C173" s="111" t="s">
        <v>36</v>
      </c>
      <c r="D173" s="111"/>
      <c r="E173" s="2" t="s">
        <v>38</v>
      </c>
      <c r="F173" s="1">
        <v>0</v>
      </c>
      <c r="G173" s="33">
        <v>750</v>
      </c>
      <c r="H173" s="19">
        <f t="shared" si="13"/>
        <v>0</v>
      </c>
    </row>
    <row r="174" spans="1:8" ht="15" customHeight="1" x14ac:dyDescent="0.25">
      <c r="A174" s="25" t="s">
        <v>59</v>
      </c>
      <c r="B174" s="113"/>
      <c r="C174" s="115" t="s">
        <v>53</v>
      </c>
      <c r="D174" s="115"/>
      <c r="E174" s="22" t="s">
        <v>38</v>
      </c>
      <c r="F174" s="1">
        <v>1</v>
      </c>
      <c r="G174" s="37">
        <v>950</v>
      </c>
      <c r="H174" s="19">
        <f t="shared" si="13"/>
        <v>950</v>
      </c>
    </row>
    <row r="175" spans="1:8" ht="15" customHeight="1" x14ac:dyDescent="0.25">
      <c r="A175" s="25" t="s">
        <v>60</v>
      </c>
      <c r="B175" s="113"/>
      <c r="C175" s="115" t="s">
        <v>54</v>
      </c>
      <c r="D175" s="115"/>
      <c r="E175" s="22" t="s">
        <v>38</v>
      </c>
      <c r="F175" s="1">
        <v>1</v>
      </c>
      <c r="G175" s="34">
        <v>150</v>
      </c>
      <c r="H175" s="19">
        <f t="shared" si="13"/>
        <v>150</v>
      </c>
    </row>
    <row r="176" spans="1:8" ht="15" customHeight="1" x14ac:dyDescent="0.25">
      <c r="A176" s="25" t="s">
        <v>61</v>
      </c>
      <c r="B176" s="113"/>
      <c r="C176" s="116" t="s">
        <v>55</v>
      </c>
      <c r="D176" s="116"/>
      <c r="E176" s="24" t="s">
        <v>38</v>
      </c>
      <c r="F176" s="1">
        <v>1</v>
      </c>
      <c r="G176" s="35">
        <v>60</v>
      </c>
      <c r="H176" s="19">
        <f t="shared" si="13"/>
        <v>60</v>
      </c>
    </row>
    <row r="177" spans="1:8" ht="15" customHeight="1" x14ac:dyDescent="0.25">
      <c r="A177" s="25" t="s">
        <v>62</v>
      </c>
      <c r="B177" s="113"/>
      <c r="C177" s="116" t="s">
        <v>56</v>
      </c>
      <c r="D177" s="116"/>
      <c r="E177" s="24" t="s">
        <v>38</v>
      </c>
      <c r="F177" s="1">
        <v>0</v>
      </c>
      <c r="G177" s="35">
        <v>30</v>
      </c>
      <c r="H177" s="19">
        <f t="shared" si="13"/>
        <v>0</v>
      </c>
    </row>
    <row r="178" spans="1:8" ht="15.75" customHeight="1" thickBot="1" x14ac:dyDescent="0.3">
      <c r="A178" s="25" t="s">
        <v>63</v>
      </c>
      <c r="B178" s="114"/>
      <c r="C178" s="117" t="s">
        <v>57</v>
      </c>
      <c r="D178" s="118"/>
      <c r="E178" s="26" t="s">
        <v>38</v>
      </c>
      <c r="F178" s="20">
        <v>0</v>
      </c>
      <c r="G178" s="36">
        <v>200</v>
      </c>
      <c r="H178" s="21">
        <f t="shared" si="13"/>
        <v>0</v>
      </c>
    </row>
    <row r="179" spans="1:8" ht="19.5" thickBot="1" x14ac:dyDescent="0.3">
      <c r="A179" s="106" t="s">
        <v>121</v>
      </c>
      <c r="B179" s="107"/>
      <c r="C179" s="107"/>
      <c r="D179" s="107"/>
      <c r="E179" s="107"/>
      <c r="F179" s="107"/>
      <c r="G179" s="107"/>
      <c r="H179" s="108"/>
    </row>
    <row r="180" spans="1:8" ht="15" customHeight="1" x14ac:dyDescent="0.25">
      <c r="A180" s="30" t="s">
        <v>47</v>
      </c>
      <c r="B180" s="112" t="s">
        <v>42</v>
      </c>
      <c r="C180" s="109" t="s">
        <v>64</v>
      </c>
      <c r="D180" s="110"/>
      <c r="E180" s="27" t="s">
        <v>38</v>
      </c>
      <c r="F180" s="28">
        <v>1</v>
      </c>
      <c r="G180" s="32">
        <v>1300</v>
      </c>
      <c r="H180" s="29">
        <f>G180*F180</f>
        <v>1300</v>
      </c>
    </row>
    <row r="181" spans="1:8" ht="15" customHeight="1" x14ac:dyDescent="0.25">
      <c r="A181" s="25" t="s">
        <v>48</v>
      </c>
      <c r="B181" s="113"/>
      <c r="C181" s="111" t="s">
        <v>34</v>
      </c>
      <c r="D181" s="111"/>
      <c r="E181" s="2" t="s">
        <v>39</v>
      </c>
      <c r="F181" s="1">
        <v>1.47</v>
      </c>
      <c r="G181" s="33">
        <v>850</v>
      </c>
      <c r="H181" s="19">
        <f t="shared" ref="H181:H190" si="14">G181*F181</f>
        <v>1249.5</v>
      </c>
    </row>
    <row r="182" spans="1:8" ht="15" customHeight="1" x14ac:dyDescent="0.25">
      <c r="A182" s="25" t="s">
        <v>49</v>
      </c>
      <c r="B182" s="113"/>
      <c r="C182" s="111" t="s">
        <v>66</v>
      </c>
      <c r="D182" s="111"/>
      <c r="E182" s="2" t="s">
        <v>39</v>
      </c>
      <c r="F182" s="1">
        <v>2.4700000000000002</v>
      </c>
      <c r="G182" s="33">
        <v>140</v>
      </c>
      <c r="H182" s="19">
        <f t="shared" si="14"/>
        <v>345.8</v>
      </c>
    </row>
    <row r="183" spans="1:8" ht="15" customHeight="1" x14ac:dyDescent="0.25">
      <c r="A183" s="25" t="s">
        <v>50</v>
      </c>
      <c r="B183" s="113"/>
      <c r="C183" s="119" t="s">
        <v>52</v>
      </c>
      <c r="D183" s="119"/>
      <c r="E183" s="22" t="s">
        <v>43</v>
      </c>
      <c r="F183" s="1">
        <v>5.5</v>
      </c>
      <c r="G183" s="33">
        <v>130</v>
      </c>
      <c r="H183" s="19">
        <f t="shared" si="14"/>
        <v>715</v>
      </c>
    </row>
    <row r="184" spans="1:8" ht="15" customHeight="1" x14ac:dyDescent="0.25">
      <c r="A184" s="25" t="s">
        <v>51</v>
      </c>
      <c r="B184" s="113"/>
      <c r="C184" s="111" t="s">
        <v>35</v>
      </c>
      <c r="D184" s="111"/>
      <c r="E184" s="2" t="s">
        <v>39</v>
      </c>
      <c r="F184" s="1">
        <v>4.2</v>
      </c>
      <c r="G184" s="33">
        <v>100</v>
      </c>
      <c r="H184" s="19">
        <f t="shared" si="14"/>
        <v>420</v>
      </c>
    </row>
    <row r="185" spans="1:8" ht="15" customHeight="1" x14ac:dyDescent="0.25">
      <c r="A185" s="25" t="s">
        <v>58</v>
      </c>
      <c r="B185" s="113"/>
      <c r="C185" s="111" t="s">
        <v>36</v>
      </c>
      <c r="D185" s="111"/>
      <c r="E185" s="2" t="s">
        <v>38</v>
      </c>
      <c r="F185" s="23">
        <v>0</v>
      </c>
      <c r="G185" s="33">
        <v>750</v>
      </c>
      <c r="H185" s="19">
        <f t="shared" si="14"/>
        <v>0</v>
      </c>
    </row>
    <row r="186" spans="1:8" ht="15" customHeight="1" x14ac:dyDescent="0.25">
      <c r="A186" s="25" t="s">
        <v>59</v>
      </c>
      <c r="B186" s="113"/>
      <c r="C186" s="115" t="s">
        <v>53</v>
      </c>
      <c r="D186" s="115"/>
      <c r="E186" s="22" t="s">
        <v>38</v>
      </c>
      <c r="F186" s="23">
        <v>1</v>
      </c>
      <c r="G186" s="37">
        <v>950</v>
      </c>
      <c r="H186" s="19">
        <f t="shared" si="14"/>
        <v>950</v>
      </c>
    </row>
    <row r="187" spans="1:8" ht="15" customHeight="1" x14ac:dyDescent="0.25">
      <c r="A187" s="25" t="s">
        <v>60</v>
      </c>
      <c r="B187" s="113"/>
      <c r="C187" s="115" t="s">
        <v>54</v>
      </c>
      <c r="D187" s="115"/>
      <c r="E187" s="22" t="s">
        <v>38</v>
      </c>
      <c r="F187" s="1">
        <v>1</v>
      </c>
      <c r="G187" s="34">
        <v>150</v>
      </c>
      <c r="H187" s="19">
        <f t="shared" si="14"/>
        <v>150</v>
      </c>
    </row>
    <row r="188" spans="1:8" ht="15" customHeight="1" x14ac:dyDescent="0.25">
      <c r="A188" s="25" t="s">
        <v>61</v>
      </c>
      <c r="B188" s="113"/>
      <c r="C188" s="116" t="s">
        <v>55</v>
      </c>
      <c r="D188" s="116"/>
      <c r="E188" s="24" t="s">
        <v>38</v>
      </c>
      <c r="F188" s="1">
        <v>1</v>
      </c>
      <c r="G188" s="35">
        <v>60</v>
      </c>
      <c r="H188" s="19">
        <f t="shared" si="14"/>
        <v>60</v>
      </c>
    </row>
    <row r="189" spans="1:8" ht="15" customHeight="1" x14ac:dyDescent="0.25">
      <c r="A189" s="25" t="s">
        <v>62</v>
      </c>
      <c r="B189" s="113"/>
      <c r="C189" s="116" t="s">
        <v>56</v>
      </c>
      <c r="D189" s="116"/>
      <c r="E189" s="24" t="s">
        <v>38</v>
      </c>
      <c r="F189" s="1">
        <v>1.51</v>
      </c>
      <c r="G189" s="35">
        <v>30</v>
      </c>
      <c r="H189" s="19">
        <f t="shared" si="14"/>
        <v>45.3</v>
      </c>
    </row>
    <row r="190" spans="1:8" ht="15.75" customHeight="1" thickBot="1" x14ac:dyDescent="0.3">
      <c r="A190" s="25" t="s">
        <v>63</v>
      </c>
      <c r="B190" s="114"/>
      <c r="C190" s="117" t="s">
        <v>57</v>
      </c>
      <c r="D190" s="118"/>
      <c r="E190" s="26" t="s">
        <v>38</v>
      </c>
      <c r="F190" s="20">
        <v>1</v>
      </c>
      <c r="G190" s="36">
        <v>200</v>
      </c>
      <c r="H190" s="21">
        <f t="shared" si="14"/>
        <v>200</v>
      </c>
    </row>
    <row r="191" spans="1:8" ht="19.5" thickBot="1" x14ac:dyDescent="0.3">
      <c r="A191" s="106" t="s">
        <v>123</v>
      </c>
      <c r="B191" s="107"/>
      <c r="C191" s="107"/>
      <c r="D191" s="107"/>
      <c r="E191" s="107"/>
      <c r="F191" s="107"/>
      <c r="G191" s="107"/>
      <c r="H191" s="108"/>
    </row>
    <row r="192" spans="1:8" ht="15" customHeight="1" x14ac:dyDescent="0.25">
      <c r="A192" s="30" t="s">
        <v>47</v>
      </c>
      <c r="B192" s="112" t="s">
        <v>46</v>
      </c>
      <c r="C192" s="109" t="s">
        <v>64</v>
      </c>
      <c r="D192" s="110"/>
      <c r="E192" s="27" t="s">
        <v>38</v>
      </c>
      <c r="F192" s="28">
        <v>1</v>
      </c>
      <c r="G192" s="32">
        <v>1300</v>
      </c>
      <c r="H192" s="29">
        <f>G192*F192</f>
        <v>1300</v>
      </c>
    </row>
    <row r="193" spans="1:8" ht="15" customHeight="1" x14ac:dyDescent="0.25">
      <c r="A193" s="25" t="s">
        <v>48</v>
      </c>
      <c r="B193" s="113"/>
      <c r="C193" s="111" t="s">
        <v>34</v>
      </c>
      <c r="D193" s="111"/>
      <c r="E193" s="2" t="s">
        <v>39</v>
      </c>
      <c r="F193" s="1">
        <v>0</v>
      </c>
      <c r="G193" s="33">
        <v>850</v>
      </c>
      <c r="H193" s="19">
        <f t="shared" ref="H193:H202" si="15">G193*F193</f>
        <v>0</v>
      </c>
    </row>
    <row r="194" spans="1:8" ht="15" customHeight="1" x14ac:dyDescent="0.25">
      <c r="A194" s="25" t="s">
        <v>49</v>
      </c>
      <c r="B194" s="113"/>
      <c r="C194" s="111" t="s">
        <v>66</v>
      </c>
      <c r="D194" s="111"/>
      <c r="E194" s="2" t="s">
        <v>39</v>
      </c>
      <c r="F194" s="1">
        <v>0</v>
      </c>
      <c r="G194" s="33">
        <v>140</v>
      </c>
      <c r="H194" s="19">
        <f t="shared" si="15"/>
        <v>0</v>
      </c>
    </row>
    <row r="195" spans="1:8" ht="15" customHeight="1" x14ac:dyDescent="0.25">
      <c r="A195" s="25" t="s">
        <v>50</v>
      </c>
      <c r="B195" s="113"/>
      <c r="C195" s="119" t="s">
        <v>52</v>
      </c>
      <c r="D195" s="119"/>
      <c r="E195" s="22" t="s">
        <v>43</v>
      </c>
      <c r="F195" s="1">
        <v>3.8</v>
      </c>
      <c r="G195" s="33">
        <v>130</v>
      </c>
      <c r="H195" s="19">
        <f t="shared" si="15"/>
        <v>494</v>
      </c>
    </row>
    <row r="196" spans="1:8" ht="15" customHeight="1" x14ac:dyDescent="0.25">
      <c r="A196" s="25" t="s">
        <v>51</v>
      </c>
      <c r="B196" s="113"/>
      <c r="C196" s="111" t="s">
        <v>35</v>
      </c>
      <c r="D196" s="111"/>
      <c r="E196" s="2" t="s">
        <v>39</v>
      </c>
      <c r="F196" s="1">
        <v>3.9</v>
      </c>
      <c r="G196" s="33">
        <v>100</v>
      </c>
      <c r="H196" s="19">
        <f t="shared" si="15"/>
        <v>390</v>
      </c>
    </row>
    <row r="197" spans="1:8" ht="15" customHeight="1" x14ac:dyDescent="0.25">
      <c r="A197" s="25" t="s">
        <v>58</v>
      </c>
      <c r="B197" s="113"/>
      <c r="C197" s="111" t="s">
        <v>36</v>
      </c>
      <c r="D197" s="111"/>
      <c r="E197" s="2" t="s">
        <v>38</v>
      </c>
      <c r="F197" s="1">
        <v>0</v>
      </c>
      <c r="G197" s="33">
        <v>750</v>
      </c>
      <c r="H197" s="19">
        <f t="shared" si="15"/>
        <v>0</v>
      </c>
    </row>
    <row r="198" spans="1:8" ht="15" customHeight="1" x14ac:dyDescent="0.25">
      <c r="A198" s="25" t="s">
        <v>59</v>
      </c>
      <c r="B198" s="113"/>
      <c r="C198" s="115" t="s">
        <v>53</v>
      </c>
      <c r="D198" s="115"/>
      <c r="E198" s="22" t="s">
        <v>38</v>
      </c>
      <c r="F198" s="1">
        <v>1</v>
      </c>
      <c r="G198" s="37">
        <v>950</v>
      </c>
      <c r="H198" s="19">
        <f t="shared" si="15"/>
        <v>950</v>
      </c>
    </row>
    <row r="199" spans="1:8" ht="15" customHeight="1" x14ac:dyDescent="0.25">
      <c r="A199" s="25" t="s">
        <v>60</v>
      </c>
      <c r="B199" s="113"/>
      <c r="C199" s="115" t="s">
        <v>54</v>
      </c>
      <c r="D199" s="115"/>
      <c r="E199" s="22" t="s">
        <v>38</v>
      </c>
      <c r="F199" s="1">
        <v>1</v>
      </c>
      <c r="G199" s="34">
        <v>150</v>
      </c>
      <c r="H199" s="19">
        <f t="shared" si="15"/>
        <v>150</v>
      </c>
    </row>
    <row r="200" spans="1:8" ht="15" customHeight="1" x14ac:dyDescent="0.25">
      <c r="A200" s="25" t="s">
        <v>61</v>
      </c>
      <c r="B200" s="113"/>
      <c r="C200" s="116" t="s">
        <v>55</v>
      </c>
      <c r="D200" s="116"/>
      <c r="E200" s="24" t="s">
        <v>38</v>
      </c>
      <c r="F200" s="1">
        <v>1</v>
      </c>
      <c r="G200" s="35">
        <v>60</v>
      </c>
      <c r="H200" s="19">
        <f t="shared" si="15"/>
        <v>60</v>
      </c>
    </row>
    <row r="201" spans="1:8" ht="15" customHeight="1" x14ac:dyDescent="0.25">
      <c r="A201" s="25" t="s">
        <v>62</v>
      </c>
      <c r="B201" s="113"/>
      <c r="C201" s="116" t="s">
        <v>56</v>
      </c>
      <c r="D201" s="116"/>
      <c r="E201" s="24" t="s">
        <v>38</v>
      </c>
      <c r="F201" s="1">
        <v>0</v>
      </c>
      <c r="G201" s="35">
        <v>30</v>
      </c>
      <c r="H201" s="19">
        <f t="shared" si="15"/>
        <v>0</v>
      </c>
    </row>
    <row r="202" spans="1:8" ht="15.75" customHeight="1" thickBot="1" x14ac:dyDescent="0.3">
      <c r="A202" s="25" t="s">
        <v>63</v>
      </c>
      <c r="B202" s="114"/>
      <c r="C202" s="117" t="s">
        <v>57</v>
      </c>
      <c r="D202" s="118"/>
      <c r="E202" s="26" t="s">
        <v>38</v>
      </c>
      <c r="F202" s="20">
        <v>0</v>
      </c>
      <c r="G202" s="36">
        <v>200</v>
      </c>
      <c r="H202" s="21">
        <f t="shared" si="15"/>
        <v>0</v>
      </c>
    </row>
    <row r="203" spans="1:8" ht="19.5" thickBot="1" x14ac:dyDescent="0.3">
      <c r="A203" s="106" t="s">
        <v>124</v>
      </c>
      <c r="B203" s="107"/>
      <c r="C203" s="107"/>
      <c r="D203" s="107"/>
      <c r="E203" s="107"/>
      <c r="F203" s="107"/>
      <c r="G203" s="107"/>
      <c r="H203" s="108"/>
    </row>
    <row r="204" spans="1:8" ht="15" customHeight="1" x14ac:dyDescent="0.25">
      <c r="A204" s="30" t="s">
        <v>47</v>
      </c>
      <c r="B204" s="112" t="s">
        <v>122</v>
      </c>
      <c r="C204" s="109" t="s">
        <v>64</v>
      </c>
      <c r="D204" s="110"/>
      <c r="E204" s="27" t="s">
        <v>38</v>
      </c>
      <c r="F204" s="28">
        <v>1</v>
      </c>
      <c r="G204" s="32">
        <v>1300</v>
      </c>
      <c r="H204" s="29">
        <f>G204*F204</f>
        <v>1300</v>
      </c>
    </row>
    <row r="205" spans="1:8" ht="15" customHeight="1" x14ac:dyDescent="0.25">
      <c r="A205" s="25" t="s">
        <v>48</v>
      </c>
      <c r="B205" s="113"/>
      <c r="C205" s="111" t="s">
        <v>34</v>
      </c>
      <c r="D205" s="111"/>
      <c r="E205" s="2" t="s">
        <v>39</v>
      </c>
      <c r="F205" s="1">
        <v>0</v>
      </c>
      <c r="G205" s="33">
        <v>850</v>
      </c>
      <c r="H205" s="19">
        <f t="shared" ref="H205:H214" si="16">G205*F205</f>
        <v>0</v>
      </c>
    </row>
    <row r="206" spans="1:8" ht="15" customHeight="1" x14ac:dyDescent="0.25">
      <c r="A206" s="25" t="s">
        <v>49</v>
      </c>
      <c r="B206" s="113"/>
      <c r="C206" s="111" t="s">
        <v>66</v>
      </c>
      <c r="D206" s="111"/>
      <c r="E206" s="2" t="s">
        <v>39</v>
      </c>
      <c r="F206" s="1">
        <v>0</v>
      </c>
      <c r="G206" s="33">
        <v>140</v>
      </c>
      <c r="H206" s="19">
        <f t="shared" si="16"/>
        <v>0</v>
      </c>
    </row>
    <row r="207" spans="1:8" ht="15" customHeight="1" x14ac:dyDescent="0.25">
      <c r="A207" s="25" t="s">
        <v>50</v>
      </c>
      <c r="B207" s="113"/>
      <c r="C207" s="119" t="s">
        <v>52</v>
      </c>
      <c r="D207" s="119"/>
      <c r="E207" s="22" t="s">
        <v>43</v>
      </c>
      <c r="F207" s="1">
        <v>2.1</v>
      </c>
      <c r="G207" s="33">
        <v>130</v>
      </c>
      <c r="H207" s="19">
        <f t="shared" si="16"/>
        <v>273</v>
      </c>
    </row>
    <row r="208" spans="1:8" ht="15" customHeight="1" x14ac:dyDescent="0.25">
      <c r="A208" s="25" t="s">
        <v>51</v>
      </c>
      <c r="B208" s="113"/>
      <c r="C208" s="111" t="s">
        <v>35</v>
      </c>
      <c r="D208" s="111"/>
      <c r="E208" s="2" t="s">
        <v>39</v>
      </c>
      <c r="F208" s="1">
        <v>7.5</v>
      </c>
      <c r="G208" s="33">
        <v>100</v>
      </c>
      <c r="H208" s="19">
        <f t="shared" si="16"/>
        <v>750</v>
      </c>
    </row>
    <row r="209" spans="1:8" ht="15" customHeight="1" x14ac:dyDescent="0.25">
      <c r="A209" s="25" t="s">
        <v>58</v>
      </c>
      <c r="B209" s="113"/>
      <c r="C209" s="111" t="s">
        <v>36</v>
      </c>
      <c r="D209" s="111"/>
      <c r="E209" s="2" t="s">
        <v>38</v>
      </c>
      <c r="F209" s="1">
        <v>0</v>
      </c>
      <c r="G209" s="33">
        <v>750</v>
      </c>
      <c r="H209" s="19">
        <f t="shared" si="16"/>
        <v>0</v>
      </c>
    </row>
    <row r="210" spans="1:8" ht="15" customHeight="1" x14ac:dyDescent="0.25">
      <c r="A210" s="25" t="s">
        <v>59</v>
      </c>
      <c r="B210" s="113"/>
      <c r="C210" s="115" t="s">
        <v>53</v>
      </c>
      <c r="D210" s="115"/>
      <c r="E210" s="22" t="s">
        <v>38</v>
      </c>
      <c r="F210" s="1">
        <v>1</v>
      </c>
      <c r="G210" s="37">
        <v>950</v>
      </c>
      <c r="H210" s="19">
        <f t="shared" si="16"/>
        <v>950</v>
      </c>
    </row>
    <row r="211" spans="1:8" ht="15" customHeight="1" x14ac:dyDescent="0.25">
      <c r="A211" s="25" t="s">
        <v>60</v>
      </c>
      <c r="B211" s="113"/>
      <c r="C211" s="115" t="s">
        <v>54</v>
      </c>
      <c r="D211" s="115"/>
      <c r="E211" s="22" t="s">
        <v>38</v>
      </c>
      <c r="F211" s="1">
        <v>1</v>
      </c>
      <c r="G211" s="34">
        <v>150</v>
      </c>
      <c r="H211" s="19">
        <f t="shared" si="16"/>
        <v>150</v>
      </c>
    </row>
    <row r="212" spans="1:8" ht="15" customHeight="1" x14ac:dyDescent="0.25">
      <c r="A212" s="25" t="s">
        <v>61</v>
      </c>
      <c r="B212" s="113"/>
      <c r="C212" s="116" t="s">
        <v>55</v>
      </c>
      <c r="D212" s="116"/>
      <c r="E212" s="24" t="s">
        <v>38</v>
      </c>
      <c r="F212" s="1">
        <v>1</v>
      </c>
      <c r="G212" s="35">
        <v>60</v>
      </c>
      <c r="H212" s="19">
        <f t="shared" si="16"/>
        <v>60</v>
      </c>
    </row>
    <row r="213" spans="1:8" ht="15" customHeight="1" x14ac:dyDescent="0.25">
      <c r="A213" s="25" t="s">
        <v>62</v>
      </c>
      <c r="B213" s="113"/>
      <c r="C213" s="116" t="s">
        <v>56</v>
      </c>
      <c r="D213" s="116"/>
      <c r="E213" s="24" t="s">
        <v>38</v>
      </c>
      <c r="F213" s="1">
        <v>0</v>
      </c>
      <c r="G213" s="35">
        <v>30</v>
      </c>
      <c r="H213" s="19">
        <f t="shared" si="16"/>
        <v>0</v>
      </c>
    </row>
    <row r="214" spans="1:8" ht="15.75" customHeight="1" thickBot="1" x14ac:dyDescent="0.3">
      <c r="A214" s="25" t="s">
        <v>63</v>
      </c>
      <c r="B214" s="114"/>
      <c r="C214" s="117" t="s">
        <v>57</v>
      </c>
      <c r="D214" s="118"/>
      <c r="E214" s="26" t="s">
        <v>38</v>
      </c>
      <c r="F214" s="20">
        <v>0</v>
      </c>
      <c r="G214" s="36">
        <v>200</v>
      </c>
      <c r="H214" s="21">
        <f t="shared" si="16"/>
        <v>0</v>
      </c>
    </row>
    <row r="215" spans="1:8" ht="19.5" thickBot="1" x14ac:dyDescent="0.3">
      <c r="A215" s="106" t="s">
        <v>125</v>
      </c>
      <c r="B215" s="107"/>
      <c r="C215" s="107"/>
      <c r="D215" s="107"/>
      <c r="E215" s="107"/>
      <c r="F215" s="107"/>
      <c r="G215" s="107"/>
      <c r="H215" s="108"/>
    </row>
    <row r="216" spans="1:8" ht="15" customHeight="1" x14ac:dyDescent="0.25">
      <c r="A216" s="30" t="s">
        <v>47</v>
      </c>
      <c r="B216" s="112" t="s">
        <v>41</v>
      </c>
      <c r="C216" s="109" t="s">
        <v>64</v>
      </c>
      <c r="D216" s="110"/>
      <c r="E216" s="27" t="s">
        <v>38</v>
      </c>
      <c r="F216" s="28">
        <v>1</v>
      </c>
      <c r="G216" s="32">
        <v>1300</v>
      </c>
      <c r="H216" s="29">
        <f>G216*F216</f>
        <v>1300</v>
      </c>
    </row>
    <row r="217" spans="1:8" ht="15" customHeight="1" x14ac:dyDescent="0.25">
      <c r="A217" s="25" t="s">
        <v>48</v>
      </c>
      <c r="B217" s="113"/>
      <c r="C217" s="111" t="s">
        <v>34</v>
      </c>
      <c r="D217" s="111"/>
      <c r="E217" s="2" t="s">
        <v>39</v>
      </c>
      <c r="F217" s="1">
        <v>0</v>
      </c>
      <c r="G217" s="33">
        <v>850</v>
      </c>
      <c r="H217" s="19">
        <f t="shared" ref="H217:H226" si="17">G217*F217</f>
        <v>0</v>
      </c>
    </row>
    <row r="218" spans="1:8" ht="15" customHeight="1" x14ac:dyDescent="0.25">
      <c r="A218" s="25" t="s">
        <v>49</v>
      </c>
      <c r="B218" s="113"/>
      <c r="C218" s="111" t="s">
        <v>66</v>
      </c>
      <c r="D218" s="111"/>
      <c r="E218" s="2" t="s">
        <v>39</v>
      </c>
      <c r="F218" s="1">
        <v>0</v>
      </c>
      <c r="G218" s="33">
        <v>140</v>
      </c>
      <c r="H218" s="19">
        <f t="shared" si="17"/>
        <v>0</v>
      </c>
    </row>
    <row r="219" spans="1:8" ht="15" customHeight="1" x14ac:dyDescent="0.25">
      <c r="A219" s="25" t="s">
        <v>50</v>
      </c>
      <c r="B219" s="113"/>
      <c r="C219" s="119" t="s">
        <v>52</v>
      </c>
      <c r="D219" s="119"/>
      <c r="E219" s="22" t="s">
        <v>43</v>
      </c>
      <c r="F219" s="1">
        <v>2.4</v>
      </c>
      <c r="G219" s="33">
        <v>130</v>
      </c>
      <c r="H219" s="19">
        <f t="shared" si="17"/>
        <v>312</v>
      </c>
    </row>
    <row r="220" spans="1:8" ht="15" customHeight="1" x14ac:dyDescent="0.25">
      <c r="A220" s="25" t="s">
        <v>51</v>
      </c>
      <c r="B220" s="113"/>
      <c r="C220" s="111" t="s">
        <v>35</v>
      </c>
      <c r="D220" s="111"/>
      <c r="E220" s="2" t="s">
        <v>39</v>
      </c>
      <c r="F220" s="1">
        <v>8</v>
      </c>
      <c r="G220" s="33">
        <v>100</v>
      </c>
      <c r="H220" s="19">
        <f t="shared" si="17"/>
        <v>800</v>
      </c>
    </row>
    <row r="221" spans="1:8" ht="15" customHeight="1" x14ac:dyDescent="0.25">
      <c r="A221" s="25" t="s">
        <v>58</v>
      </c>
      <c r="B221" s="113"/>
      <c r="C221" s="111" t="s">
        <v>36</v>
      </c>
      <c r="D221" s="111"/>
      <c r="E221" s="2" t="s">
        <v>38</v>
      </c>
      <c r="F221" s="1">
        <v>0</v>
      </c>
      <c r="G221" s="33">
        <v>750</v>
      </c>
      <c r="H221" s="19">
        <f t="shared" si="17"/>
        <v>0</v>
      </c>
    </row>
    <row r="222" spans="1:8" ht="15" customHeight="1" x14ac:dyDescent="0.25">
      <c r="A222" s="25" t="s">
        <v>59</v>
      </c>
      <c r="B222" s="113"/>
      <c r="C222" s="115" t="s">
        <v>53</v>
      </c>
      <c r="D222" s="115"/>
      <c r="E222" s="22" t="s">
        <v>38</v>
      </c>
      <c r="F222" s="1">
        <v>1</v>
      </c>
      <c r="G222" s="37">
        <v>950</v>
      </c>
      <c r="H222" s="19">
        <f t="shared" si="17"/>
        <v>950</v>
      </c>
    </row>
    <row r="223" spans="1:8" ht="15" customHeight="1" x14ac:dyDescent="0.25">
      <c r="A223" s="25" t="s">
        <v>60</v>
      </c>
      <c r="B223" s="113"/>
      <c r="C223" s="115" t="s">
        <v>54</v>
      </c>
      <c r="D223" s="115"/>
      <c r="E223" s="22" t="s">
        <v>38</v>
      </c>
      <c r="F223" s="1">
        <v>1</v>
      </c>
      <c r="G223" s="34">
        <v>150</v>
      </c>
      <c r="H223" s="19">
        <f t="shared" si="17"/>
        <v>150</v>
      </c>
    </row>
    <row r="224" spans="1:8" ht="15" customHeight="1" x14ac:dyDescent="0.25">
      <c r="A224" s="25" t="s">
        <v>61</v>
      </c>
      <c r="B224" s="113"/>
      <c r="C224" s="116" t="s">
        <v>55</v>
      </c>
      <c r="D224" s="116"/>
      <c r="E224" s="24" t="s">
        <v>38</v>
      </c>
      <c r="F224" s="1">
        <v>1</v>
      </c>
      <c r="G224" s="35">
        <v>60</v>
      </c>
      <c r="H224" s="19">
        <f t="shared" si="17"/>
        <v>60</v>
      </c>
    </row>
    <row r="225" spans="1:8" ht="15" customHeight="1" x14ac:dyDescent="0.25">
      <c r="A225" s="25" t="s">
        <v>62</v>
      </c>
      <c r="B225" s="113"/>
      <c r="C225" s="116" t="s">
        <v>56</v>
      </c>
      <c r="D225" s="116"/>
      <c r="E225" s="24" t="s">
        <v>38</v>
      </c>
      <c r="F225" s="1">
        <v>0</v>
      </c>
      <c r="G225" s="35">
        <v>30</v>
      </c>
      <c r="H225" s="19">
        <f t="shared" si="17"/>
        <v>0</v>
      </c>
    </row>
    <row r="226" spans="1:8" ht="15.75" customHeight="1" thickBot="1" x14ac:dyDescent="0.3">
      <c r="A226" s="25" t="s">
        <v>63</v>
      </c>
      <c r="B226" s="114"/>
      <c r="C226" s="117" t="s">
        <v>57</v>
      </c>
      <c r="D226" s="118"/>
      <c r="E226" s="26" t="s">
        <v>38</v>
      </c>
      <c r="F226" s="20">
        <v>1</v>
      </c>
      <c r="G226" s="36">
        <v>200</v>
      </c>
      <c r="H226" s="21">
        <f t="shared" si="17"/>
        <v>200</v>
      </c>
    </row>
    <row r="227" spans="1:8" ht="19.5" thickBot="1" x14ac:dyDescent="0.3">
      <c r="A227" s="106" t="s">
        <v>126</v>
      </c>
      <c r="B227" s="107"/>
      <c r="C227" s="107"/>
      <c r="D227" s="107"/>
      <c r="E227" s="107"/>
      <c r="F227" s="107"/>
      <c r="G227" s="107"/>
      <c r="H227" s="108"/>
    </row>
    <row r="228" spans="1:8" ht="15" customHeight="1" x14ac:dyDescent="0.25">
      <c r="A228" s="30" t="s">
        <v>47</v>
      </c>
      <c r="B228" s="112" t="s">
        <v>45</v>
      </c>
      <c r="C228" s="109" t="s">
        <v>64</v>
      </c>
      <c r="D228" s="110"/>
      <c r="E228" s="27" t="s">
        <v>38</v>
      </c>
      <c r="F228" s="28">
        <v>1</v>
      </c>
      <c r="G228" s="32">
        <v>1300</v>
      </c>
      <c r="H228" s="29">
        <f>G228*F228</f>
        <v>1300</v>
      </c>
    </row>
    <row r="229" spans="1:8" ht="15" customHeight="1" x14ac:dyDescent="0.25">
      <c r="A229" s="25" t="s">
        <v>48</v>
      </c>
      <c r="B229" s="113"/>
      <c r="C229" s="111" t="s">
        <v>34</v>
      </c>
      <c r="D229" s="111"/>
      <c r="E229" s="2" t="s">
        <v>39</v>
      </c>
      <c r="F229" s="1">
        <v>0</v>
      </c>
      <c r="G229" s="33">
        <v>850</v>
      </c>
      <c r="H229" s="19">
        <f t="shared" ref="H229:H238" si="18">G229*F229</f>
        <v>0</v>
      </c>
    </row>
    <row r="230" spans="1:8" ht="15" customHeight="1" x14ac:dyDescent="0.25">
      <c r="A230" s="25" t="s">
        <v>49</v>
      </c>
      <c r="B230" s="113"/>
      <c r="C230" s="111" t="s">
        <v>66</v>
      </c>
      <c r="D230" s="111"/>
      <c r="E230" s="2" t="s">
        <v>39</v>
      </c>
      <c r="F230" s="1">
        <v>0</v>
      </c>
      <c r="G230" s="33">
        <v>140</v>
      </c>
      <c r="H230" s="19">
        <f t="shared" si="18"/>
        <v>0</v>
      </c>
    </row>
    <row r="231" spans="1:8" ht="15" customHeight="1" x14ac:dyDescent="0.25">
      <c r="A231" s="25" t="s">
        <v>50</v>
      </c>
      <c r="B231" s="113"/>
      <c r="C231" s="119" t="s">
        <v>52</v>
      </c>
      <c r="D231" s="119"/>
      <c r="E231" s="22" t="s">
        <v>43</v>
      </c>
      <c r="F231" s="1">
        <v>3.4</v>
      </c>
      <c r="G231" s="33">
        <v>130</v>
      </c>
      <c r="H231" s="19">
        <f t="shared" si="18"/>
        <v>442</v>
      </c>
    </row>
    <row r="232" spans="1:8" ht="15" customHeight="1" x14ac:dyDescent="0.25">
      <c r="A232" s="25" t="s">
        <v>51</v>
      </c>
      <c r="B232" s="113"/>
      <c r="C232" s="111" t="s">
        <v>35</v>
      </c>
      <c r="D232" s="111"/>
      <c r="E232" s="2" t="s">
        <v>39</v>
      </c>
      <c r="F232" s="1">
        <v>4.24</v>
      </c>
      <c r="G232" s="33">
        <v>100</v>
      </c>
      <c r="H232" s="19">
        <f t="shared" si="18"/>
        <v>424</v>
      </c>
    </row>
    <row r="233" spans="1:8" ht="15" customHeight="1" x14ac:dyDescent="0.25">
      <c r="A233" s="25" t="s">
        <v>58</v>
      </c>
      <c r="B233" s="113"/>
      <c r="C233" s="111" t="s">
        <v>36</v>
      </c>
      <c r="D233" s="111"/>
      <c r="E233" s="2" t="s">
        <v>38</v>
      </c>
      <c r="F233" s="1">
        <v>0</v>
      </c>
      <c r="G233" s="33">
        <v>750</v>
      </c>
      <c r="H233" s="19">
        <f t="shared" si="18"/>
        <v>0</v>
      </c>
    </row>
    <row r="234" spans="1:8" ht="15" customHeight="1" x14ac:dyDescent="0.25">
      <c r="A234" s="25" t="s">
        <v>59</v>
      </c>
      <c r="B234" s="113"/>
      <c r="C234" s="115" t="s">
        <v>53</v>
      </c>
      <c r="D234" s="115"/>
      <c r="E234" s="22" t="s">
        <v>38</v>
      </c>
      <c r="F234" s="1">
        <v>1</v>
      </c>
      <c r="G234" s="37">
        <v>950</v>
      </c>
      <c r="H234" s="19">
        <f t="shared" si="18"/>
        <v>950</v>
      </c>
    </row>
    <row r="235" spans="1:8" ht="15" customHeight="1" x14ac:dyDescent="0.25">
      <c r="A235" s="25" t="s">
        <v>60</v>
      </c>
      <c r="B235" s="113"/>
      <c r="C235" s="115" t="s">
        <v>54</v>
      </c>
      <c r="D235" s="115"/>
      <c r="E235" s="22" t="s">
        <v>38</v>
      </c>
      <c r="F235" s="1">
        <v>1</v>
      </c>
      <c r="G235" s="34">
        <v>150</v>
      </c>
      <c r="H235" s="19">
        <f t="shared" si="18"/>
        <v>150</v>
      </c>
    </row>
    <row r="236" spans="1:8" ht="15" customHeight="1" x14ac:dyDescent="0.25">
      <c r="A236" s="25" t="s">
        <v>61</v>
      </c>
      <c r="B236" s="113"/>
      <c r="C236" s="116" t="s">
        <v>55</v>
      </c>
      <c r="D236" s="116"/>
      <c r="E236" s="24" t="s">
        <v>38</v>
      </c>
      <c r="F236" s="1">
        <v>1</v>
      </c>
      <c r="G236" s="35">
        <v>60</v>
      </c>
      <c r="H236" s="19">
        <f t="shared" si="18"/>
        <v>60</v>
      </c>
    </row>
    <row r="237" spans="1:8" ht="15" customHeight="1" x14ac:dyDescent="0.25">
      <c r="A237" s="25" t="s">
        <v>62</v>
      </c>
      <c r="B237" s="113"/>
      <c r="C237" s="116" t="s">
        <v>56</v>
      </c>
      <c r="D237" s="116"/>
      <c r="E237" s="24" t="s">
        <v>38</v>
      </c>
      <c r="F237" s="1">
        <v>0</v>
      </c>
      <c r="G237" s="35">
        <v>30</v>
      </c>
      <c r="H237" s="19">
        <f t="shared" si="18"/>
        <v>0</v>
      </c>
    </row>
    <row r="238" spans="1:8" ht="15.75" customHeight="1" thickBot="1" x14ac:dyDescent="0.3">
      <c r="A238" s="25" t="s">
        <v>63</v>
      </c>
      <c r="B238" s="114"/>
      <c r="C238" s="117" t="s">
        <v>57</v>
      </c>
      <c r="D238" s="118"/>
      <c r="E238" s="26" t="s">
        <v>38</v>
      </c>
      <c r="F238" s="20">
        <v>0</v>
      </c>
      <c r="G238" s="36">
        <v>200</v>
      </c>
      <c r="H238" s="21">
        <f t="shared" si="18"/>
        <v>0</v>
      </c>
    </row>
    <row r="239" spans="1:8" ht="19.5" thickBot="1" x14ac:dyDescent="0.3">
      <c r="A239" s="106" t="s">
        <v>127</v>
      </c>
      <c r="B239" s="107"/>
      <c r="C239" s="107"/>
      <c r="D239" s="107"/>
      <c r="E239" s="107"/>
      <c r="F239" s="107"/>
      <c r="G239" s="107"/>
      <c r="H239" s="108"/>
    </row>
    <row r="240" spans="1:8" ht="15" customHeight="1" x14ac:dyDescent="0.25">
      <c r="A240" s="30" t="s">
        <v>47</v>
      </c>
      <c r="B240" s="112" t="s">
        <v>41</v>
      </c>
      <c r="C240" s="109" t="s">
        <v>64</v>
      </c>
      <c r="D240" s="110"/>
      <c r="E240" s="27" t="s">
        <v>38</v>
      </c>
      <c r="F240" s="28">
        <v>1</v>
      </c>
      <c r="G240" s="32">
        <v>1300</v>
      </c>
      <c r="H240" s="29">
        <f>G240*F240</f>
        <v>1300</v>
      </c>
    </row>
    <row r="241" spans="1:8" ht="15" customHeight="1" x14ac:dyDescent="0.25">
      <c r="A241" s="25" t="s">
        <v>48</v>
      </c>
      <c r="B241" s="113"/>
      <c r="C241" s="111" t="s">
        <v>34</v>
      </c>
      <c r="D241" s="111"/>
      <c r="E241" s="2" t="s">
        <v>39</v>
      </c>
      <c r="F241" s="1">
        <v>0</v>
      </c>
      <c r="G241" s="33">
        <v>850</v>
      </c>
      <c r="H241" s="19">
        <f t="shared" ref="H241:H250" si="19">G241*F241</f>
        <v>0</v>
      </c>
    </row>
    <row r="242" spans="1:8" ht="15" customHeight="1" x14ac:dyDescent="0.25">
      <c r="A242" s="25" t="s">
        <v>49</v>
      </c>
      <c r="B242" s="113"/>
      <c r="C242" s="111" t="s">
        <v>66</v>
      </c>
      <c r="D242" s="111"/>
      <c r="E242" s="2" t="s">
        <v>39</v>
      </c>
      <c r="F242" s="1">
        <v>0</v>
      </c>
      <c r="G242" s="33">
        <v>140</v>
      </c>
      <c r="H242" s="19">
        <f t="shared" si="19"/>
        <v>0</v>
      </c>
    </row>
    <row r="243" spans="1:8" ht="15" customHeight="1" x14ac:dyDescent="0.25">
      <c r="A243" s="25" t="s">
        <v>50</v>
      </c>
      <c r="B243" s="113"/>
      <c r="C243" s="119" t="s">
        <v>52</v>
      </c>
      <c r="D243" s="119"/>
      <c r="E243" s="22" t="s">
        <v>43</v>
      </c>
      <c r="F243" s="1">
        <v>3.1</v>
      </c>
      <c r="G243" s="33">
        <v>130</v>
      </c>
      <c r="H243" s="19">
        <f t="shared" si="19"/>
        <v>403</v>
      </c>
    </row>
    <row r="244" spans="1:8" ht="15" customHeight="1" x14ac:dyDescent="0.25">
      <c r="A244" s="25" t="s">
        <v>51</v>
      </c>
      <c r="B244" s="113"/>
      <c r="C244" s="111" t="s">
        <v>35</v>
      </c>
      <c r="D244" s="111"/>
      <c r="E244" s="2" t="s">
        <v>39</v>
      </c>
      <c r="F244" s="1">
        <v>7.6</v>
      </c>
      <c r="G244" s="33">
        <v>100</v>
      </c>
      <c r="H244" s="19">
        <f t="shared" si="19"/>
        <v>760</v>
      </c>
    </row>
    <row r="245" spans="1:8" ht="15" customHeight="1" x14ac:dyDescent="0.25">
      <c r="A245" s="25" t="s">
        <v>58</v>
      </c>
      <c r="B245" s="113"/>
      <c r="C245" s="111" t="s">
        <v>36</v>
      </c>
      <c r="D245" s="111"/>
      <c r="E245" s="2" t="s">
        <v>38</v>
      </c>
      <c r="F245" s="1">
        <v>0</v>
      </c>
      <c r="G245" s="33">
        <v>750</v>
      </c>
      <c r="H245" s="19">
        <f t="shared" si="19"/>
        <v>0</v>
      </c>
    </row>
    <row r="246" spans="1:8" ht="15" customHeight="1" x14ac:dyDescent="0.25">
      <c r="A246" s="25" t="s">
        <v>59</v>
      </c>
      <c r="B246" s="113"/>
      <c r="C246" s="115" t="s">
        <v>53</v>
      </c>
      <c r="D246" s="115"/>
      <c r="E246" s="22" t="s">
        <v>38</v>
      </c>
      <c r="F246" s="1">
        <v>1</v>
      </c>
      <c r="G246" s="37">
        <v>950</v>
      </c>
      <c r="H246" s="19">
        <f t="shared" si="19"/>
        <v>950</v>
      </c>
    </row>
    <row r="247" spans="1:8" ht="15" customHeight="1" x14ac:dyDescent="0.25">
      <c r="A247" s="25" t="s">
        <v>60</v>
      </c>
      <c r="B247" s="113"/>
      <c r="C247" s="115" t="s">
        <v>54</v>
      </c>
      <c r="D247" s="115"/>
      <c r="E247" s="22" t="s">
        <v>38</v>
      </c>
      <c r="F247" s="1">
        <v>1</v>
      </c>
      <c r="G247" s="34">
        <v>150</v>
      </c>
      <c r="H247" s="19">
        <f t="shared" si="19"/>
        <v>150</v>
      </c>
    </row>
    <row r="248" spans="1:8" ht="15" customHeight="1" x14ac:dyDescent="0.25">
      <c r="A248" s="25" t="s">
        <v>61</v>
      </c>
      <c r="B248" s="113"/>
      <c r="C248" s="116" t="s">
        <v>55</v>
      </c>
      <c r="D248" s="116"/>
      <c r="E248" s="24" t="s">
        <v>38</v>
      </c>
      <c r="F248" s="1">
        <v>1</v>
      </c>
      <c r="G248" s="35">
        <v>60</v>
      </c>
      <c r="H248" s="19">
        <f t="shared" si="19"/>
        <v>60</v>
      </c>
    </row>
    <row r="249" spans="1:8" ht="15" customHeight="1" x14ac:dyDescent="0.25">
      <c r="A249" s="25" t="s">
        <v>62</v>
      </c>
      <c r="B249" s="113"/>
      <c r="C249" s="116" t="s">
        <v>56</v>
      </c>
      <c r="D249" s="116"/>
      <c r="E249" s="24" t="s">
        <v>38</v>
      </c>
      <c r="F249" s="1">
        <v>1</v>
      </c>
      <c r="G249" s="35">
        <v>30</v>
      </c>
      <c r="H249" s="19">
        <f t="shared" si="19"/>
        <v>30</v>
      </c>
    </row>
    <row r="250" spans="1:8" ht="15.75" customHeight="1" thickBot="1" x14ac:dyDescent="0.3">
      <c r="A250" s="25" t="s">
        <v>63</v>
      </c>
      <c r="B250" s="114"/>
      <c r="C250" s="117" t="s">
        <v>57</v>
      </c>
      <c r="D250" s="118"/>
      <c r="E250" s="26" t="s">
        <v>38</v>
      </c>
      <c r="F250" s="20">
        <v>1</v>
      </c>
      <c r="G250" s="36">
        <v>200</v>
      </c>
      <c r="H250" s="21">
        <f t="shared" si="19"/>
        <v>200</v>
      </c>
    </row>
    <row r="251" spans="1:8" x14ac:dyDescent="0.25">
      <c r="A251" s="10" t="s">
        <v>30</v>
      </c>
      <c r="B251" s="16"/>
      <c r="C251" s="121" t="s">
        <v>9</v>
      </c>
      <c r="D251" s="121"/>
      <c r="E251" s="121"/>
      <c r="F251" s="11"/>
      <c r="G251" s="11"/>
      <c r="H251" s="12">
        <f>SUM(H12:H22,H24:H34,H36:H46,H48:H58,H60:H70,H72:H82,H84:H94,H96:H106,H108:H118,H120:H130,H132:H142,H144:H154,H156:H166,H168:H178,H180:H190,H192:H202,H204:H214,H216:H226,H228:H238,H240:H250)</f>
        <v>81604.700000000012</v>
      </c>
    </row>
    <row r="252" spans="1:8" x14ac:dyDescent="0.25">
      <c r="A252" s="4" t="s">
        <v>31</v>
      </c>
      <c r="B252" s="17"/>
      <c r="C252" s="122" t="s">
        <v>8</v>
      </c>
      <c r="D252" s="122"/>
      <c r="E252" s="122"/>
      <c r="F252" s="8"/>
      <c r="G252" s="8"/>
      <c r="H252" s="6">
        <f>H251*18%</f>
        <v>14688.846000000001</v>
      </c>
    </row>
    <row r="253" spans="1:8" ht="15.75" thickBot="1" x14ac:dyDescent="0.3">
      <c r="A253" s="5" t="s">
        <v>32</v>
      </c>
      <c r="B253" s="18"/>
      <c r="C253" s="123" t="s">
        <v>7</v>
      </c>
      <c r="D253" s="123"/>
      <c r="E253" s="123"/>
      <c r="F253" s="9"/>
      <c r="G253" s="9"/>
      <c r="H253" s="7">
        <f>SUM(H251,H252)</f>
        <v>96293.546000000017</v>
      </c>
    </row>
    <row r="255" spans="1:8" ht="15.75" x14ac:dyDescent="0.25">
      <c r="A255" s="124" t="s">
        <v>21</v>
      </c>
      <c r="B255" s="124"/>
      <c r="C255" s="124"/>
      <c r="D255" s="124"/>
      <c r="E255" s="124"/>
      <c r="F255" s="124"/>
      <c r="G255" s="124"/>
    </row>
    <row r="256" spans="1:8" ht="15.75" x14ac:dyDescent="0.25">
      <c r="A256" s="3">
        <v>1</v>
      </c>
      <c r="B256" s="3"/>
      <c r="C256" s="120" t="s">
        <v>22</v>
      </c>
      <c r="D256" s="120"/>
      <c r="E256" s="120"/>
      <c r="F256" s="120"/>
      <c r="G256" s="120"/>
    </row>
    <row r="257" spans="1:7" ht="15.75" x14ac:dyDescent="0.25">
      <c r="A257" s="3">
        <v>2</v>
      </c>
      <c r="B257" s="3"/>
      <c r="C257" s="125" t="s">
        <v>23</v>
      </c>
      <c r="D257" s="125"/>
      <c r="E257" s="125"/>
      <c r="F257" s="125"/>
      <c r="G257" s="125"/>
    </row>
    <row r="258" spans="1:7" ht="15.75" x14ac:dyDescent="0.25">
      <c r="A258" s="3">
        <v>3</v>
      </c>
      <c r="B258" s="3"/>
      <c r="C258" s="125" t="s">
        <v>24</v>
      </c>
      <c r="D258" s="125"/>
      <c r="E258" s="125"/>
      <c r="F258" s="125"/>
      <c r="G258" s="125"/>
    </row>
    <row r="259" spans="1:7" ht="15.75" x14ac:dyDescent="0.25">
      <c r="A259" s="3">
        <v>4</v>
      </c>
      <c r="B259" s="3"/>
      <c r="C259" s="125" t="s">
        <v>25</v>
      </c>
      <c r="D259" s="125"/>
      <c r="E259" s="125"/>
      <c r="F259" s="125"/>
      <c r="G259" s="125"/>
    </row>
    <row r="260" spans="1:7" ht="15.75" x14ac:dyDescent="0.25">
      <c r="A260" s="3">
        <v>5</v>
      </c>
      <c r="B260" s="3"/>
      <c r="C260" s="120" t="s">
        <v>28</v>
      </c>
      <c r="D260" s="120"/>
      <c r="E260" s="120"/>
      <c r="F260" s="120"/>
      <c r="G260" s="120"/>
    </row>
    <row r="261" spans="1:7" ht="15.75" x14ac:dyDescent="0.25">
      <c r="A261" s="3">
        <v>6</v>
      </c>
      <c r="B261" s="3"/>
      <c r="C261" s="120" t="s">
        <v>26</v>
      </c>
      <c r="D261" s="120"/>
      <c r="E261" s="120"/>
      <c r="F261" s="120"/>
      <c r="G261" s="120"/>
    </row>
    <row r="262" spans="1:7" ht="15.75" x14ac:dyDescent="0.25">
      <c r="A262" s="3">
        <v>7</v>
      </c>
      <c r="B262" s="3"/>
      <c r="C262" s="120" t="s">
        <v>27</v>
      </c>
      <c r="D262" s="120"/>
      <c r="E262" s="120"/>
      <c r="F262" s="120"/>
      <c r="G262" s="120"/>
    </row>
    <row r="263" spans="1:7" ht="15.75" x14ac:dyDescent="0.25">
      <c r="A263" s="3">
        <v>8</v>
      </c>
      <c r="B263" s="3"/>
      <c r="C263" s="120" t="s">
        <v>29</v>
      </c>
      <c r="D263" s="120"/>
      <c r="E263" s="120"/>
      <c r="F263" s="120"/>
      <c r="G263" s="120"/>
    </row>
  </sheetData>
  <mergeCells count="288">
    <mergeCell ref="C261:G261"/>
    <mergeCell ref="C262:G262"/>
    <mergeCell ref="C263:G263"/>
    <mergeCell ref="A255:G255"/>
    <mergeCell ref="C256:G256"/>
    <mergeCell ref="C257:G257"/>
    <mergeCell ref="C258:G258"/>
    <mergeCell ref="C259:G259"/>
    <mergeCell ref="C260:G260"/>
    <mergeCell ref="C251:E251"/>
    <mergeCell ref="C252:E252"/>
    <mergeCell ref="C253:E253"/>
    <mergeCell ref="C248:D248"/>
    <mergeCell ref="C249:D249"/>
    <mergeCell ref="C250:D250"/>
    <mergeCell ref="A239:H239"/>
    <mergeCell ref="B240:B250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33:D233"/>
    <mergeCell ref="C234:D234"/>
    <mergeCell ref="C235:D235"/>
    <mergeCell ref="C236:D236"/>
    <mergeCell ref="C237:D237"/>
    <mergeCell ref="C238:D238"/>
    <mergeCell ref="C224:D224"/>
    <mergeCell ref="C225:D225"/>
    <mergeCell ref="C226:D226"/>
    <mergeCell ref="A227:H227"/>
    <mergeCell ref="B228:B238"/>
    <mergeCell ref="C228:D228"/>
    <mergeCell ref="C229:D229"/>
    <mergeCell ref="C230:D230"/>
    <mergeCell ref="C231:D231"/>
    <mergeCell ref="C232:D232"/>
    <mergeCell ref="A215:H215"/>
    <mergeCell ref="B216:B226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09:D209"/>
    <mergeCell ref="C210:D210"/>
    <mergeCell ref="C211:D211"/>
    <mergeCell ref="C212:D212"/>
    <mergeCell ref="C213:D213"/>
    <mergeCell ref="C214:D214"/>
    <mergeCell ref="C200:D200"/>
    <mergeCell ref="C201:D201"/>
    <mergeCell ref="C202:D202"/>
    <mergeCell ref="A203:H203"/>
    <mergeCell ref="B204:B214"/>
    <mergeCell ref="C204:D204"/>
    <mergeCell ref="C205:D205"/>
    <mergeCell ref="C206:D206"/>
    <mergeCell ref="C207:D207"/>
    <mergeCell ref="C208:D208"/>
    <mergeCell ref="A191:H191"/>
    <mergeCell ref="B192:B202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185:D185"/>
    <mergeCell ref="C186:D186"/>
    <mergeCell ref="C187:D187"/>
    <mergeCell ref="C188:D188"/>
    <mergeCell ref="C189:D189"/>
    <mergeCell ref="C190:D190"/>
    <mergeCell ref="C176:D176"/>
    <mergeCell ref="C177:D177"/>
    <mergeCell ref="C178:D178"/>
    <mergeCell ref="A179:H179"/>
    <mergeCell ref="B180:B190"/>
    <mergeCell ref="C180:D180"/>
    <mergeCell ref="C181:D181"/>
    <mergeCell ref="C182:D182"/>
    <mergeCell ref="C183:D183"/>
    <mergeCell ref="C184:D184"/>
    <mergeCell ref="A167:H167"/>
    <mergeCell ref="B168:B178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61:D161"/>
    <mergeCell ref="C162:D162"/>
    <mergeCell ref="C163:D163"/>
    <mergeCell ref="C164:D164"/>
    <mergeCell ref="C165:D165"/>
    <mergeCell ref="C166:D166"/>
    <mergeCell ref="C152:D152"/>
    <mergeCell ref="C153:D153"/>
    <mergeCell ref="C154:D154"/>
    <mergeCell ref="A155:H155"/>
    <mergeCell ref="B156:B166"/>
    <mergeCell ref="C156:D156"/>
    <mergeCell ref="C157:D157"/>
    <mergeCell ref="C158:D158"/>
    <mergeCell ref="C159:D159"/>
    <mergeCell ref="C160:D160"/>
    <mergeCell ref="A143:H143"/>
    <mergeCell ref="B144:B154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37:D137"/>
    <mergeCell ref="C138:D138"/>
    <mergeCell ref="C139:D139"/>
    <mergeCell ref="C140:D140"/>
    <mergeCell ref="C141:D141"/>
    <mergeCell ref="C142:D142"/>
    <mergeCell ref="C128:D128"/>
    <mergeCell ref="C129:D129"/>
    <mergeCell ref="C130:D130"/>
    <mergeCell ref="A131:H131"/>
    <mergeCell ref="B132:B142"/>
    <mergeCell ref="C132:D132"/>
    <mergeCell ref="C133:D133"/>
    <mergeCell ref="C134:D134"/>
    <mergeCell ref="C135:D135"/>
    <mergeCell ref="C136:D136"/>
    <mergeCell ref="A119:H119"/>
    <mergeCell ref="B120:B130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13:D113"/>
    <mergeCell ref="C114:D114"/>
    <mergeCell ref="C115:D115"/>
    <mergeCell ref="C116:D116"/>
    <mergeCell ref="C117:D117"/>
    <mergeCell ref="C118:D118"/>
    <mergeCell ref="C104:D104"/>
    <mergeCell ref="C105:D105"/>
    <mergeCell ref="C106:D106"/>
    <mergeCell ref="A107:H107"/>
    <mergeCell ref="B108:B118"/>
    <mergeCell ref="C108:D108"/>
    <mergeCell ref="C109:D109"/>
    <mergeCell ref="C110:D110"/>
    <mergeCell ref="C111:D111"/>
    <mergeCell ref="C112:D112"/>
    <mergeCell ref="A95:H95"/>
    <mergeCell ref="B96:B106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89:D89"/>
    <mergeCell ref="C90:D90"/>
    <mergeCell ref="C91:D91"/>
    <mergeCell ref="C92:D92"/>
    <mergeCell ref="C93:D93"/>
    <mergeCell ref="C94:D94"/>
    <mergeCell ref="C80:D80"/>
    <mergeCell ref="C81:D81"/>
    <mergeCell ref="C82:D82"/>
    <mergeCell ref="A83:H83"/>
    <mergeCell ref="B84:B94"/>
    <mergeCell ref="C84:D84"/>
    <mergeCell ref="C85:D85"/>
    <mergeCell ref="C86:D86"/>
    <mergeCell ref="C87:D87"/>
    <mergeCell ref="C88:D88"/>
    <mergeCell ref="A71:H71"/>
    <mergeCell ref="B72:B82"/>
    <mergeCell ref="C72:D72"/>
    <mergeCell ref="C73:D73"/>
    <mergeCell ref="C74:D74"/>
    <mergeCell ref="C75:D75"/>
    <mergeCell ref="C76:D76"/>
    <mergeCell ref="C77:D77"/>
    <mergeCell ref="C78:D78"/>
    <mergeCell ref="C79:D79"/>
    <mergeCell ref="C65:D65"/>
    <mergeCell ref="C66:D66"/>
    <mergeCell ref="C67:D67"/>
    <mergeCell ref="C68:D68"/>
    <mergeCell ref="C69:D69"/>
    <mergeCell ref="C70:D70"/>
    <mergeCell ref="C56:D56"/>
    <mergeCell ref="C57:D57"/>
    <mergeCell ref="C58:D58"/>
    <mergeCell ref="A59:H59"/>
    <mergeCell ref="B60:B70"/>
    <mergeCell ref="C60:D60"/>
    <mergeCell ref="C61:D61"/>
    <mergeCell ref="C62:D62"/>
    <mergeCell ref="C63:D63"/>
    <mergeCell ref="C64:D64"/>
    <mergeCell ref="A47:H47"/>
    <mergeCell ref="B48:B58"/>
    <mergeCell ref="C48:D48"/>
    <mergeCell ref="C49:D49"/>
    <mergeCell ref="C50:D50"/>
    <mergeCell ref="C51:D51"/>
    <mergeCell ref="C52:D52"/>
    <mergeCell ref="C53:D53"/>
    <mergeCell ref="C54:D54"/>
    <mergeCell ref="C55:D55"/>
    <mergeCell ref="C41:D41"/>
    <mergeCell ref="C42:D42"/>
    <mergeCell ref="C43:D43"/>
    <mergeCell ref="C44:D44"/>
    <mergeCell ref="C45:D45"/>
    <mergeCell ref="C46:D46"/>
    <mergeCell ref="C32:D32"/>
    <mergeCell ref="C33:D33"/>
    <mergeCell ref="C34:D34"/>
    <mergeCell ref="A35:H35"/>
    <mergeCell ref="B36:B46"/>
    <mergeCell ref="C36:D36"/>
    <mergeCell ref="C37:D37"/>
    <mergeCell ref="C38:D38"/>
    <mergeCell ref="C39:D39"/>
    <mergeCell ref="C40:D40"/>
    <mergeCell ref="A23:H23"/>
    <mergeCell ref="B24:B34"/>
    <mergeCell ref="C24:D24"/>
    <mergeCell ref="C25:D25"/>
    <mergeCell ref="C26:D26"/>
    <mergeCell ref="C27:D27"/>
    <mergeCell ref="C28:D28"/>
    <mergeCell ref="C29:D29"/>
    <mergeCell ref="C30:D30"/>
    <mergeCell ref="C31:D31"/>
    <mergeCell ref="C17:D17"/>
    <mergeCell ref="C18:D18"/>
    <mergeCell ref="C19:D19"/>
    <mergeCell ref="C20:D20"/>
    <mergeCell ref="C21:D21"/>
    <mergeCell ref="C22:D22"/>
    <mergeCell ref="A8:H8"/>
    <mergeCell ref="A9:H9"/>
    <mergeCell ref="C10:D10"/>
    <mergeCell ref="A11:H11"/>
    <mergeCell ref="B12:B22"/>
    <mergeCell ref="C12:D12"/>
    <mergeCell ref="C13:D13"/>
    <mergeCell ref="C14:D14"/>
    <mergeCell ref="C15:D15"/>
    <mergeCell ref="C16:D16"/>
    <mergeCell ref="A4:C4"/>
    <mergeCell ref="D4:H4"/>
    <mergeCell ref="A5:H5"/>
    <mergeCell ref="A6:C7"/>
    <mergeCell ref="D6:F7"/>
    <mergeCell ref="G6:G7"/>
    <mergeCell ref="H6:H7"/>
    <mergeCell ref="A1:C1"/>
    <mergeCell ref="D1:H1"/>
    <mergeCell ref="A2:C2"/>
    <mergeCell ref="D2:H2"/>
    <mergeCell ref="A3:C3"/>
    <mergeCell ref="D3:H3"/>
  </mergeCells>
  <hyperlinks>
    <hyperlink ref="C252" r:id="rId1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Normal="100" zoomScaleSheetLayoutView="100" workbookViewId="0">
      <selection activeCell="A8" sqref="A8:G8"/>
    </sheetView>
  </sheetViews>
  <sheetFormatPr defaultRowHeight="15" x14ac:dyDescent="0.25"/>
  <cols>
    <col min="2" max="2" width="23.5703125" customWidth="1"/>
    <col min="3" max="3" width="33.42578125" customWidth="1"/>
    <col min="4" max="4" width="13" customWidth="1"/>
    <col min="5" max="5" width="14" customWidth="1"/>
    <col min="6" max="6" width="14.85546875" customWidth="1"/>
    <col min="7" max="7" width="21.28515625" customWidth="1"/>
  </cols>
  <sheetData>
    <row r="1" spans="1:7" ht="27.75" x14ac:dyDescent="0.25">
      <c r="A1" s="38" t="s">
        <v>13</v>
      </c>
      <c r="B1" s="39"/>
      <c r="C1" s="88" t="s">
        <v>14</v>
      </c>
      <c r="D1" s="88"/>
      <c r="E1" s="88"/>
      <c r="F1" s="88"/>
      <c r="G1" s="89"/>
    </row>
    <row r="2" spans="1:7" ht="27.75" x14ac:dyDescent="0.25">
      <c r="A2" s="40" t="s">
        <v>15</v>
      </c>
      <c r="B2" s="41"/>
      <c r="C2" s="131" t="s">
        <v>16</v>
      </c>
      <c r="D2" s="131"/>
      <c r="E2" s="131"/>
      <c r="F2" s="131"/>
      <c r="G2" s="92"/>
    </row>
    <row r="3" spans="1:7" x14ac:dyDescent="0.25">
      <c r="A3" s="42" t="s">
        <v>17</v>
      </c>
      <c r="B3" s="43"/>
      <c r="C3" s="132" t="s">
        <v>18</v>
      </c>
      <c r="D3" s="132"/>
      <c r="E3" s="132"/>
      <c r="F3" s="132"/>
      <c r="G3" s="95"/>
    </row>
    <row r="4" spans="1:7" ht="15.75" thickBot="1" x14ac:dyDescent="0.3">
      <c r="A4" s="44" t="s">
        <v>19</v>
      </c>
      <c r="B4" s="45"/>
      <c r="C4" s="65" t="s">
        <v>20</v>
      </c>
      <c r="D4" s="65"/>
      <c r="E4" s="65"/>
      <c r="F4" s="65"/>
      <c r="G4" s="66"/>
    </row>
    <row r="5" spans="1:7" ht="19.5" thickBot="1" x14ac:dyDescent="0.3">
      <c r="A5" s="67" t="s">
        <v>10</v>
      </c>
      <c r="B5" s="68"/>
      <c r="C5" s="69"/>
      <c r="D5" s="69"/>
      <c r="E5" s="69"/>
      <c r="F5" s="69"/>
      <c r="G5" s="69"/>
    </row>
    <row r="6" spans="1:7" x14ac:dyDescent="0.25">
      <c r="A6" s="71" t="s">
        <v>12</v>
      </c>
      <c r="B6" s="72"/>
      <c r="C6" s="72" t="s">
        <v>33</v>
      </c>
      <c r="D6" s="72"/>
      <c r="E6" s="73"/>
      <c r="F6" s="129" t="s">
        <v>11</v>
      </c>
      <c r="G6" s="85" t="s">
        <v>44</v>
      </c>
    </row>
    <row r="7" spans="1:7" ht="15.75" thickBot="1" x14ac:dyDescent="0.3">
      <c r="A7" s="74"/>
      <c r="B7" s="75"/>
      <c r="C7" s="75"/>
      <c r="D7" s="75"/>
      <c r="E7" s="76"/>
      <c r="F7" s="130"/>
      <c r="G7" s="86"/>
    </row>
    <row r="8" spans="1:7" ht="21.75" thickBot="1" x14ac:dyDescent="0.3">
      <c r="A8" s="96" t="s">
        <v>128</v>
      </c>
      <c r="B8" s="97"/>
      <c r="C8" s="98"/>
      <c r="D8" s="98"/>
      <c r="E8" s="98"/>
      <c r="F8" s="98"/>
      <c r="G8" s="98"/>
    </row>
    <row r="9" spans="1:7" ht="15.75" thickBot="1" x14ac:dyDescent="0.3">
      <c r="A9" s="133" t="s">
        <v>4</v>
      </c>
      <c r="B9" s="134"/>
      <c r="C9" s="134"/>
      <c r="D9" s="134"/>
      <c r="E9" s="134"/>
      <c r="F9" s="134"/>
      <c r="G9" s="135"/>
    </row>
    <row r="10" spans="1:7" ht="15.75" thickBot="1" x14ac:dyDescent="0.3">
      <c r="A10" s="13" t="s">
        <v>6</v>
      </c>
      <c r="B10" s="104" t="s">
        <v>5</v>
      </c>
      <c r="C10" s="105"/>
      <c r="D10" s="14" t="s">
        <v>0</v>
      </c>
      <c r="E10" s="14" t="s">
        <v>1</v>
      </c>
      <c r="F10" s="14" t="s">
        <v>2</v>
      </c>
      <c r="G10" s="14" t="s">
        <v>129</v>
      </c>
    </row>
    <row r="11" spans="1:7" ht="15.75" thickBot="1" x14ac:dyDescent="0.3">
      <c r="A11" s="136" t="s">
        <v>130</v>
      </c>
      <c r="B11" s="137"/>
      <c r="C11" s="137"/>
      <c r="D11" s="137"/>
      <c r="E11" s="137"/>
      <c r="F11" s="137"/>
      <c r="G11" s="138"/>
    </row>
    <row r="12" spans="1:7" ht="29.25" customHeight="1" x14ac:dyDescent="0.25">
      <c r="A12" s="46" t="s">
        <v>47</v>
      </c>
      <c r="B12" s="139" t="s">
        <v>131</v>
      </c>
      <c r="C12" s="139"/>
      <c r="D12" s="47" t="s">
        <v>38</v>
      </c>
      <c r="E12" s="48">
        <v>54</v>
      </c>
      <c r="F12" s="48">
        <v>1300</v>
      </c>
      <c r="G12" s="49">
        <f t="shared" ref="G12:G22" si="0">F12*E12</f>
        <v>70200</v>
      </c>
    </row>
    <row r="13" spans="1:7" x14ac:dyDescent="0.25">
      <c r="A13" s="50" t="s">
        <v>48</v>
      </c>
      <c r="B13" s="115" t="s">
        <v>132</v>
      </c>
      <c r="C13" s="115"/>
      <c r="D13" s="22" t="s">
        <v>43</v>
      </c>
      <c r="E13" s="23">
        <v>44.25</v>
      </c>
      <c r="F13" s="23">
        <v>850</v>
      </c>
      <c r="G13" s="51">
        <f t="shared" si="0"/>
        <v>37612.5</v>
      </c>
    </row>
    <row r="14" spans="1:7" ht="32.25" customHeight="1" x14ac:dyDescent="0.25">
      <c r="A14" s="50" t="s">
        <v>49</v>
      </c>
      <c r="B14" s="119" t="s">
        <v>133</v>
      </c>
      <c r="C14" s="119"/>
      <c r="D14" s="22" t="s">
        <v>43</v>
      </c>
      <c r="E14" s="23">
        <v>71.55</v>
      </c>
      <c r="F14" s="23">
        <v>140</v>
      </c>
      <c r="G14" s="51">
        <f t="shared" si="0"/>
        <v>10017</v>
      </c>
    </row>
    <row r="15" spans="1:7" x14ac:dyDescent="0.25">
      <c r="A15" s="50" t="s">
        <v>50</v>
      </c>
      <c r="B15" s="119" t="s">
        <v>134</v>
      </c>
      <c r="C15" s="119"/>
      <c r="D15" s="22" t="s">
        <v>43</v>
      </c>
      <c r="E15" s="23">
        <v>245.37</v>
      </c>
      <c r="F15" s="23">
        <v>130</v>
      </c>
      <c r="G15" s="51">
        <f t="shared" si="0"/>
        <v>31898.100000000002</v>
      </c>
    </row>
    <row r="16" spans="1:7" x14ac:dyDescent="0.25">
      <c r="A16" s="50" t="s">
        <v>51</v>
      </c>
      <c r="B16" s="115" t="s">
        <v>135</v>
      </c>
      <c r="C16" s="115"/>
      <c r="D16" s="22" t="s">
        <v>43</v>
      </c>
      <c r="E16" s="23">
        <v>260.82</v>
      </c>
      <c r="F16" s="23">
        <v>100</v>
      </c>
      <c r="G16" s="51">
        <f t="shared" si="0"/>
        <v>26082</v>
      </c>
    </row>
    <row r="17" spans="1:7" x14ac:dyDescent="0.25">
      <c r="A17" s="50" t="s">
        <v>58</v>
      </c>
      <c r="B17" s="115" t="s">
        <v>136</v>
      </c>
      <c r="C17" s="115"/>
      <c r="D17" s="22" t="s">
        <v>38</v>
      </c>
      <c r="E17" s="23">
        <v>30</v>
      </c>
      <c r="F17" s="23">
        <v>750</v>
      </c>
      <c r="G17" s="51">
        <f t="shared" si="0"/>
        <v>22500</v>
      </c>
    </row>
    <row r="18" spans="1:7" ht="12.75" customHeight="1" x14ac:dyDescent="0.25">
      <c r="A18" s="50" t="s">
        <v>59</v>
      </c>
      <c r="B18" s="115" t="s">
        <v>53</v>
      </c>
      <c r="C18" s="115"/>
      <c r="D18" s="22" t="s">
        <v>38</v>
      </c>
      <c r="E18" s="23">
        <v>23</v>
      </c>
      <c r="F18" s="23">
        <v>950</v>
      </c>
      <c r="G18" s="51">
        <f t="shared" si="0"/>
        <v>21850</v>
      </c>
    </row>
    <row r="19" spans="1:7" x14ac:dyDescent="0.25">
      <c r="A19" s="50" t="s">
        <v>60</v>
      </c>
      <c r="B19" s="140" t="s">
        <v>54</v>
      </c>
      <c r="C19" s="141"/>
      <c r="D19" s="52" t="s">
        <v>38</v>
      </c>
      <c r="E19" s="53">
        <v>54</v>
      </c>
      <c r="F19" s="53">
        <v>150</v>
      </c>
      <c r="G19" s="51">
        <f t="shared" si="0"/>
        <v>8100</v>
      </c>
    </row>
    <row r="20" spans="1:7" x14ac:dyDescent="0.25">
      <c r="A20" s="50" t="s">
        <v>61</v>
      </c>
      <c r="B20" s="142" t="s">
        <v>55</v>
      </c>
      <c r="C20" s="142"/>
      <c r="D20" s="24" t="s">
        <v>38</v>
      </c>
      <c r="E20" s="54">
        <v>54</v>
      </c>
      <c r="F20" s="54">
        <v>60</v>
      </c>
      <c r="G20" s="51">
        <f t="shared" si="0"/>
        <v>3240</v>
      </c>
    </row>
    <row r="21" spans="1:7" x14ac:dyDescent="0.25">
      <c r="A21" s="50" t="s">
        <v>62</v>
      </c>
      <c r="B21" s="116" t="s">
        <v>56</v>
      </c>
      <c r="C21" s="116"/>
      <c r="D21" s="24" t="s">
        <v>38</v>
      </c>
      <c r="E21" s="54">
        <v>52.34</v>
      </c>
      <c r="F21" s="54">
        <v>30</v>
      </c>
      <c r="G21" s="51">
        <f t="shared" si="0"/>
        <v>1570.2</v>
      </c>
    </row>
    <row r="22" spans="1:7" ht="15.75" thickBot="1" x14ac:dyDescent="0.3">
      <c r="A22" s="61" t="s">
        <v>63</v>
      </c>
      <c r="B22" s="117" t="s">
        <v>57</v>
      </c>
      <c r="C22" s="118"/>
      <c r="D22" s="26" t="s">
        <v>38</v>
      </c>
      <c r="E22" s="62">
        <v>31</v>
      </c>
      <c r="F22" s="62">
        <v>200</v>
      </c>
      <c r="G22" s="63">
        <f t="shared" si="0"/>
        <v>6200</v>
      </c>
    </row>
    <row r="23" spans="1:7" ht="15.75" thickBot="1" x14ac:dyDescent="0.3">
      <c r="A23" s="55"/>
      <c r="B23" s="143" t="s">
        <v>137</v>
      </c>
      <c r="C23" s="143"/>
      <c r="D23" s="143"/>
      <c r="E23" s="56"/>
      <c r="F23" s="56"/>
      <c r="G23" s="57">
        <f>SUM(G12:G22)</f>
        <v>239269.80000000002</v>
      </c>
    </row>
    <row r="24" spans="1:7" ht="15.75" thickBot="1" x14ac:dyDescent="0.3">
      <c r="A24" s="58"/>
      <c r="B24" s="144" t="s">
        <v>138</v>
      </c>
      <c r="C24" s="144"/>
      <c r="D24" s="144"/>
      <c r="E24" s="59"/>
      <c r="F24" s="59"/>
      <c r="G24" s="60">
        <f>G23*18%</f>
        <v>43068.563999999998</v>
      </c>
    </row>
    <row r="25" spans="1:7" ht="15.75" thickBot="1" x14ac:dyDescent="0.3">
      <c r="A25" s="58"/>
      <c r="B25" s="144" t="s">
        <v>139</v>
      </c>
      <c r="C25" s="144"/>
      <c r="D25" s="144"/>
      <c r="E25" s="59"/>
      <c r="F25" s="59"/>
      <c r="G25" s="60">
        <f>SUM(G23:G24)</f>
        <v>282338.364</v>
      </c>
    </row>
  </sheetData>
  <mergeCells count="27">
    <mergeCell ref="B21:C21"/>
    <mergeCell ref="B22:C22"/>
    <mergeCell ref="B23:D23"/>
    <mergeCell ref="B24:D24"/>
    <mergeCell ref="B25:D25"/>
    <mergeCell ref="B16:C16"/>
    <mergeCell ref="B17:C17"/>
    <mergeCell ref="B18:C18"/>
    <mergeCell ref="B19:C19"/>
    <mergeCell ref="B20:C20"/>
    <mergeCell ref="B13:C13"/>
    <mergeCell ref="B14:C14"/>
    <mergeCell ref="B15:C15"/>
    <mergeCell ref="A8:G8"/>
    <mergeCell ref="A9:G9"/>
    <mergeCell ref="B10:C10"/>
    <mergeCell ref="A11:G11"/>
    <mergeCell ref="B12:C12"/>
    <mergeCell ref="A6:B7"/>
    <mergeCell ref="C6:E7"/>
    <mergeCell ref="F6:F7"/>
    <mergeCell ref="G6:G7"/>
    <mergeCell ref="C1:G1"/>
    <mergeCell ref="C2:G2"/>
    <mergeCell ref="C3:G3"/>
    <mergeCell ref="C4:G4"/>
    <mergeCell ref="A5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1st Floor </vt:lpstr>
      <vt:lpstr>2nd Floor </vt:lpstr>
      <vt:lpstr>20th Floor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2025-03-07T06:41:41Z</dcterms:modified>
</cp:coreProperties>
</file>