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FREEN KHAN\DAIKIN FOLDER\INSTALLATION\CHAAYOS\MAHAPE\"/>
    </mc:Choice>
  </mc:AlternateContent>
  <bookViews>
    <workbookView xWindow="0" yWindow="0" windowWidth="21600" windowHeight="9735"/>
  </bookViews>
  <sheets>
    <sheet name="DUCTING" sheetId="1" r:id="rId1"/>
    <sheet name="HVAC" sheetId="2" r:id="rId2"/>
  </sheets>
  <definedNames>
    <definedName name="_xlnm.Print_Area" localSheetId="0">DUCTING!$A$1:$G$17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16" i="2" s="1"/>
  <c r="G17" i="2" l="1"/>
  <c r="G18" i="2" s="1"/>
  <c r="G16" i="1" l="1"/>
  <c r="G15" i="1"/>
  <c r="G14" i="1"/>
  <c r="G13" i="1"/>
  <c r="G12" i="1"/>
  <c r="G11" i="1"/>
  <c r="G10" i="1"/>
  <c r="G9" i="1"/>
  <c r="G8" i="1"/>
  <c r="G17" i="1" s="1"/>
  <c r="G18" i="1" l="1"/>
  <c r="G19" i="1" s="1"/>
</calcChain>
</file>

<file path=xl/sharedStrings.xml><?xml version="1.0" encoding="utf-8"?>
<sst xmlns="http://schemas.openxmlformats.org/spreadsheetml/2006/main" count="85" uniqueCount="58">
  <si>
    <t>AEON AIRCONDITIONING SOLUTIONS</t>
  </si>
  <si>
    <t>Complete Airconditioning solutions.</t>
  </si>
  <si>
    <t>Workshop &amp; Office: - Aeon House, Shop No 6/7, Behind N Cube China Town Opp. Shishu Gnyan Mandir</t>
  </si>
  <si>
    <r>
      <rPr>
        <sz val="9"/>
        <color rgb="FF002060"/>
        <rFont val="Arial"/>
        <family val="2"/>
      </rPr>
      <t xml:space="preserve">Dr. Ambedkar Rd. Thane W 400601. </t>
    </r>
    <r>
      <rPr>
        <sz val="10"/>
        <color rgb="FF002060"/>
        <rFont val="Arial"/>
        <family val="2"/>
      </rPr>
      <t>Phone - 9322334106 / 9322334108</t>
    </r>
  </si>
  <si>
    <t>Dated</t>
  </si>
  <si>
    <t>QTY.</t>
  </si>
  <si>
    <t>BASIC RATE</t>
  </si>
  <si>
    <t>AMOUNT</t>
  </si>
  <si>
    <t xml:space="preserve">Sr. No. </t>
  </si>
  <si>
    <t xml:space="preserve">Description </t>
  </si>
  <si>
    <t>Unit</t>
  </si>
  <si>
    <t>GST 18%</t>
  </si>
  <si>
    <t>Total (Low Side)</t>
  </si>
  <si>
    <t>Nos</t>
  </si>
  <si>
    <t>Supply, installation and testing of Mild steel air Louvered with Bird Screen</t>
  </si>
  <si>
    <t>Total Basic Low side for Machine installation</t>
  </si>
  <si>
    <t>Supply, Fabrication, Installation and Testing of 24 gauge sheet  metal ducts complete hanging  arrangement.</t>
  </si>
  <si>
    <t>Sqmt</t>
  </si>
  <si>
    <t>Company Name - Chaayos</t>
  </si>
  <si>
    <t>Site Address: -  A-471, S Central Rd, MIDC Industrial Area, Mahape, Navi Mumbai, Maharashtra 400710.</t>
  </si>
  <si>
    <t xml:space="preserve"> </t>
  </si>
  <si>
    <t>A</t>
  </si>
  <si>
    <t>L/S</t>
  </si>
  <si>
    <t>6</t>
  </si>
  <si>
    <t>7</t>
  </si>
  <si>
    <t>1</t>
  </si>
  <si>
    <t>2</t>
  </si>
  <si>
    <t>3</t>
  </si>
  <si>
    <t>4</t>
  </si>
  <si>
    <t>5</t>
  </si>
  <si>
    <t>HVAC</t>
  </si>
  <si>
    <t>B</t>
  </si>
  <si>
    <t>C</t>
  </si>
  <si>
    <t>D</t>
  </si>
  <si>
    <t>Installation and testing commissioning of Split unit</t>
  </si>
  <si>
    <t>Dismantling of existing unit</t>
  </si>
  <si>
    <t xml:space="preserve">Nitrogen flushing testing &amp; vaccuming </t>
  </si>
  <si>
    <t>Labour Charges for 3 days</t>
  </si>
  <si>
    <t>Supply &amp; Installation of VCD - size 500x500</t>
  </si>
  <si>
    <t>8</t>
  </si>
  <si>
    <t>9</t>
  </si>
  <si>
    <t>Supply &amp; Installation of Dampers- size 500x500</t>
  </si>
  <si>
    <t>Supply &amp; Installation of grills - size 500x500</t>
  </si>
  <si>
    <t>Gas charging</t>
  </si>
  <si>
    <t>Kg</t>
  </si>
  <si>
    <t>E</t>
  </si>
  <si>
    <t>F</t>
  </si>
  <si>
    <t xml:space="preserve">Refrigeration Piping for 1.5TR Hiwall AC Unit </t>
  </si>
  <si>
    <t>Mtr</t>
  </si>
  <si>
    <t>Dr. Ambedkar Rd. Thane W 400601. Phone - 9322334106 / 9322334108</t>
  </si>
  <si>
    <t>17.04.2026</t>
  </si>
  <si>
    <t>Exhaust fan Hoods Size - 12x6  Cleaning &amp; Fitting</t>
  </si>
  <si>
    <t xml:space="preserve">Exhaust &amp; Fresh Air - Jet pump with Chemical service </t>
  </si>
  <si>
    <t>Exhaust ducting modification required</t>
  </si>
  <si>
    <t>Supply &amp; Installation of VCD - size 400x250</t>
  </si>
  <si>
    <t>29.04.2026</t>
  </si>
  <si>
    <t>G</t>
  </si>
  <si>
    <t xml:space="preserve">Communication Cable 4Core x 2.5Sqmm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</si>
</sst>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;[Red]#,##0.00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9"/>
      <color rgb="FF002060"/>
      <name val="Arial"/>
      <family val="2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  <charset val="204"/>
    </font>
    <font>
      <sz val="10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6"/>
      <color rgb="FF002060"/>
      <name val="Brush Script MT"/>
      <family val="4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002060"/>
      <name val="Arial"/>
      <family val="2"/>
    </font>
    <font>
      <b/>
      <sz val="10"/>
      <name val="Cambria"/>
      <family val="1"/>
      <scheme val="major"/>
    </font>
    <font>
      <b/>
      <sz val="18"/>
      <color rgb="FF002060"/>
      <name val="Arial"/>
      <family val="2"/>
    </font>
    <font>
      <sz val="14"/>
      <color rgb="FF002060"/>
      <name val="Brush Script MT"/>
      <family val="4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9" fillId="0" borderId="11" xfId="5" applyFont="1" applyBorder="1" applyAlignment="1">
      <alignment horizontal="justify" vertical="top" wrapText="1"/>
    </xf>
    <xf numFmtId="0" fontId="10" fillId="0" borderId="11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9" fillId="0" borderId="20" xfId="5" applyFont="1" applyBorder="1" applyAlignment="1">
      <alignment horizontal="justify" vertical="top" wrapText="1"/>
    </xf>
    <xf numFmtId="0" fontId="10" fillId="0" borderId="20" xfId="0" applyFont="1" applyBorder="1" applyAlignment="1">
      <alignment horizontal="center" vertical="center" wrapText="1"/>
    </xf>
    <xf numFmtId="0" fontId="12" fillId="0" borderId="0" xfId="0" applyFont="1"/>
    <xf numFmtId="2" fontId="8" fillId="0" borderId="0" xfId="0" applyNumberFormat="1" applyFont="1" applyAlignment="1">
      <alignment horizontal="center"/>
    </xf>
    <xf numFmtId="0" fontId="9" fillId="0" borderId="10" xfId="5" quotePrefix="1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9" fillId="4" borderId="10" xfId="5" quotePrefix="1" applyFont="1" applyFill="1" applyBorder="1" applyAlignment="1">
      <alignment horizontal="center" vertical="center" wrapText="1"/>
    </xf>
    <xf numFmtId="0" fontId="9" fillId="4" borderId="11" xfId="5" applyFont="1" applyFill="1" applyBorder="1" applyAlignment="1">
      <alignment horizontal="justify" vertical="top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14" fontId="13" fillId="2" borderId="8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" fillId="0" borderId="0" xfId="0" applyFont="1"/>
    <xf numFmtId="0" fontId="9" fillId="3" borderId="13" xfId="5" quotePrefix="1" applyFont="1" applyFill="1" applyBorder="1" applyAlignment="1">
      <alignment horizontal="center" vertical="center" wrapText="1"/>
    </xf>
    <xf numFmtId="0" fontId="9" fillId="3" borderId="14" xfId="5" applyFont="1" applyFill="1" applyBorder="1" applyAlignment="1">
      <alignment horizontal="justify" vertical="top" wrapText="1"/>
    </xf>
    <xf numFmtId="0" fontId="10" fillId="3" borderId="14" xfId="0" applyFont="1" applyFill="1" applyBorder="1" applyAlignment="1">
      <alignment horizontal="center" vertical="center" wrapText="1"/>
    </xf>
    <xf numFmtId="2" fontId="10" fillId="3" borderId="14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9" fillId="3" borderId="10" xfId="5" quotePrefix="1" applyFont="1" applyFill="1" applyBorder="1" applyAlignment="1">
      <alignment horizontal="center" vertical="center" wrapText="1"/>
    </xf>
    <xf numFmtId="0" fontId="9" fillId="3" borderId="11" xfId="5" applyFont="1" applyFill="1" applyBorder="1" applyAlignment="1">
      <alignment horizontal="justify" vertical="top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3" borderId="29" xfId="5" applyFont="1" applyFill="1" applyBorder="1" applyAlignment="1">
      <alignment horizontal="justify" vertical="top" wrapText="1"/>
    </xf>
    <xf numFmtId="0" fontId="10" fillId="3" borderId="29" xfId="0" applyFont="1" applyFill="1" applyBorder="1" applyAlignment="1">
      <alignment horizontal="center" vertical="center" wrapText="1"/>
    </xf>
  </cellXfs>
  <cellStyles count="7">
    <cellStyle name="Comma" xfId="1" builtinId="3"/>
    <cellStyle name="Comma 2" xfId="2"/>
    <cellStyle name="Comma 2 2" xfId="3"/>
    <cellStyle name="Normal" xfId="0" builtinId="0"/>
    <cellStyle name="Normal 10" xfId="4"/>
    <cellStyle name="Normal 2 2" xfId="5"/>
    <cellStyle name="Style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259412</xdr:colOff>
      <xdr:row>0</xdr:row>
      <xdr:rowOff>82413</xdr:rowOff>
    </xdr:from>
    <xdr:to>
      <xdr:col>2</xdr:col>
      <xdr:colOff>1085022</xdr:colOff>
      <xdr:row>3</xdr:row>
      <xdr:rowOff>66261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4760" y="82413"/>
          <a:ext cx="1372262" cy="69615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259412</xdr:colOff>
      <xdr:row>0</xdr:row>
      <xdr:rowOff>53839</xdr:rowOff>
    </xdr:from>
    <xdr:to>
      <xdr:col>2</xdr:col>
      <xdr:colOff>981075</xdr:colOff>
      <xdr:row>3</xdr:row>
      <xdr:rowOff>12424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8487" y="53839"/>
          <a:ext cx="1264588" cy="67006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259412</xdr:colOff>
      <xdr:row>0</xdr:row>
      <xdr:rowOff>82414</xdr:rowOff>
    </xdr:from>
    <xdr:to>
      <xdr:col>2</xdr:col>
      <xdr:colOff>1152525</xdr:colOff>
      <xdr:row>2</xdr:row>
      <xdr:rowOff>180976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8487" y="82414"/>
          <a:ext cx="1436038" cy="72721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259412</xdr:colOff>
      <xdr:row>0</xdr:row>
      <xdr:rowOff>82413</xdr:rowOff>
    </xdr:from>
    <xdr:to>
      <xdr:col>2</xdr:col>
      <xdr:colOff>1085022</xdr:colOff>
      <xdr:row>2</xdr:row>
      <xdr:rowOff>149087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78487" y="82413"/>
          <a:ext cx="1368535" cy="6953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5"/>
  <sheetViews>
    <sheetView showGridLines="0" tabSelected="1" zoomScale="115" zoomScaleNormal="115" workbookViewId="0">
      <selection activeCell="C24" sqref="C24"/>
    </sheetView>
  </sheetViews>
  <sheetFormatPr defaultColWidth="9.140625" defaultRowHeight="15"/>
  <cols>
    <col min="1" max="1" width="3.28515625" customWidth="1"/>
    <col min="2" max="2" width="8.140625" bestFit="1" customWidth="1"/>
    <col min="3" max="3" width="88.5703125" bestFit="1" customWidth="1"/>
    <col min="4" max="4" width="6.42578125" customWidth="1"/>
    <col min="5" max="5" width="9" style="2" customWidth="1"/>
    <col min="6" max="6" width="12.140625" style="3" bestFit="1" customWidth="1"/>
    <col min="7" max="7" width="12.42578125" style="4" customWidth="1"/>
  </cols>
  <sheetData>
    <row r="1" spans="2:35" ht="23.25">
      <c r="B1" s="52" t="s">
        <v>0</v>
      </c>
      <c r="C1" s="53"/>
      <c r="D1" s="53"/>
      <c r="E1" s="53"/>
      <c r="F1" s="53"/>
      <c r="G1" s="54"/>
    </row>
    <row r="2" spans="2:35" ht="19.5">
      <c r="B2" s="55" t="s">
        <v>1</v>
      </c>
      <c r="C2" s="56"/>
      <c r="D2" s="56"/>
      <c r="E2" s="56"/>
      <c r="F2" s="56"/>
      <c r="G2" s="57"/>
    </row>
    <row r="3" spans="2:35" s="15" customFormat="1" ht="12.75">
      <c r="B3" s="58" t="s">
        <v>2</v>
      </c>
      <c r="C3" s="59"/>
      <c r="D3" s="59"/>
      <c r="E3" s="59"/>
      <c r="F3" s="59"/>
      <c r="G3" s="60"/>
    </row>
    <row r="4" spans="2:35" s="15" customFormat="1" ht="13.5" thickBot="1">
      <c r="B4" s="58" t="s">
        <v>49</v>
      </c>
      <c r="C4" s="59"/>
      <c r="D4" s="59"/>
      <c r="E4" s="59"/>
      <c r="F4" s="59"/>
      <c r="G4" s="60"/>
    </row>
    <row r="5" spans="2:35" s="61" customFormat="1" ht="18.75" customHeight="1" thickBot="1">
      <c r="B5" s="50" t="s">
        <v>18</v>
      </c>
      <c r="C5" s="51"/>
      <c r="D5" s="46" t="s">
        <v>4</v>
      </c>
      <c r="E5" s="47"/>
      <c r="F5" s="48" t="s">
        <v>50</v>
      </c>
      <c r="G5" s="49"/>
    </row>
    <row r="6" spans="2:35" s="15" customFormat="1" ht="13.5" thickBot="1">
      <c r="B6" s="34" t="s">
        <v>19</v>
      </c>
      <c r="C6" s="35"/>
      <c r="D6" s="35"/>
      <c r="E6" s="35"/>
      <c r="F6" s="35"/>
      <c r="G6" s="36"/>
    </row>
    <row r="7" spans="2:35" s="1" customFormat="1" ht="16.5" thickBot="1">
      <c r="B7" s="5" t="s">
        <v>8</v>
      </c>
      <c r="C7" s="6" t="s">
        <v>9</v>
      </c>
      <c r="D7" s="6" t="s">
        <v>10</v>
      </c>
      <c r="E7" s="7" t="s">
        <v>5</v>
      </c>
      <c r="F7" s="7" t="s">
        <v>6</v>
      </c>
      <c r="G7" s="8" t="s">
        <v>7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2:35" s="11" customFormat="1">
      <c r="B8" s="62" t="s">
        <v>25</v>
      </c>
      <c r="C8" s="63" t="s">
        <v>16</v>
      </c>
      <c r="D8" s="64" t="s">
        <v>17</v>
      </c>
      <c r="E8" s="65">
        <v>13.3</v>
      </c>
      <c r="F8" s="64">
        <v>1025</v>
      </c>
      <c r="G8" s="66">
        <f>F8*E8</f>
        <v>13632.5</v>
      </c>
      <c r="H8" s="15"/>
      <c r="I8" s="15"/>
      <c r="J8" s="15"/>
      <c r="K8" s="15"/>
      <c r="L8" s="15"/>
      <c r="M8" s="15"/>
      <c r="N8" s="15"/>
      <c r="O8" s="15"/>
      <c r="P8" s="15"/>
    </row>
    <row r="9" spans="2:35" s="11" customFormat="1">
      <c r="B9" s="67" t="s">
        <v>26</v>
      </c>
      <c r="C9" s="68" t="s">
        <v>14</v>
      </c>
      <c r="D9" s="69" t="s">
        <v>13</v>
      </c>
      <c r="E9" s="69">
        <v>1</v>
      </c>
      <c r="F9" s="69">
        <v>1200</v>
      </c>
      <c r="G9" s="70">
        <f>F9*E9</f>
        <v>1200</v>
      </c>
      <c r="H9" s="15"/>
      <c r="I9" s="15"/>
      <c r="J9" s="15"/>
      <c r="K9" s="15"/>
      <c r="L9" s="15"/>
      <c r="M9" s="15"/>
      <c r="N9" s="15"/>
      <c r="O9" s="15"/>
      <c r="P9" s="15"/>
    </row>
    <row r="10" spans="2:35" s="11" customFormat="1">
      <c r="B10" s="67" t="s">
        <v>27</v>
      </c>
      <c r="C10" s="68" t="s">
        <v>51</v>
      </c>
      <c r="D10" s="69" t="s">
        <v>13</v>
      </c>
      <c r="E10" s="69">
        <v>8.7833000000000006</v>
      </c>
      <c r="F10" s="69">
        <v>5000</v>
      </c>
      <c r="G10" s="70">
        <f t="shared" ref="G10:G16" si="0">F10*E10</f>
        <v>43916.5</v>
      </c>
      <c r="H10" s="15"/>
      <c r="I10" s="15"/>
      <c r="J10" s="15"/>
      <c r="K10" s="15"/>
      <c r="L10" s="15"/>
      <c r="M10" s="15"/>
      <c r="N10" s="15"/>
      <c r="O10" s="15"/>
      <c r="P10" s="15"/>
    </row>
    <row r="11" spans="2:35" s="11" customFormat="1" ht="14.25" customHeight="1">
      <c r="B11" s="67" t="s">
        <v>28</v>
      </c>
      <c r="C11" s="68" t="s">
        <v>52</v>
      </c>
      <c r="D11" s="69" t="s">
        <v>13</v>
      </c>
      <c r="E11" s="69">
        <v>5</v>
      </c>
      <c r="F11" s="69">
        <v>900</v>
      </c>
      <c r="G11" s="70">
        <f t="shared" si="0"/>
        <v>4500</v>
      </c>
      <c r="H11" s="15"/>
      <c r="I11" s="15"/>
      <c r="J11" s="15"/>
      <c r="K11" s="15"/>
      <c r="L11" s="15"/>
      <c r="M11" s="15"/>
      <c r="N11" s="15"/>
      <c r="O11" s="15"/>
      <c r="P11" s="15"/>
    </row>
    <row r="12" spans="2:35" s="11" customFormat="1" ht="14.25" customHeight="1">
      <c r="B12" s="67" t="s">
        <v>29</v>
      </c>
      <c r="C12" s="68" t="s">
        <v>53</v>
      </c>
      <c r="D12" s="69" t="s">
        <v>22</v>
      </c>
      <c r="E12" s="69">
        <v>1</v>
      </c>
      <c r="F12" s="69">
        <v>7000</v>
      </c>
      <c r="G12" s="70">
        <f t="shared" si="0"/>
        <v>7000</v>
      </c>
      <c r="H12" s="15"/>
      <c r="I12" s="15"/>
      <c r="J12" s="15"/>
      <c r="K12" s="15"/>
      <c r="L12" s="15"/>
      <c r="M12" s="15"/>
      <c r="N12" s="15"/>
      <c r="O12" s="15"/>
      <c r="P12" s="15"/>
    </row>
    <row r="13" spans="2:35" s="11" customFormat="1">
      <c r="B13" s="67" t="s">
        <v>23</v>
      </c>
      <c r="C13" s="68" t="s">
        <v>38</v>
      </c>
      <c r="D13" s="69" t="s">
        <v>17</v>
      </c>
      <c r="E13" s="69">
        <v>3.22</v>
      </c>
      <c r="F13" s="69">
        <v>9800</v>
      </c>
      <c r="G13" s="70">
        <f t="shared" si="0"/>
        <v>31556.000000000004</v>
      </c>
      <c r="H13" s="15"/>
      <c r="I13" s="15"/>
      <c r="J13" s="15"/>
      <c r="K13" s="15"/>
      <c r="L13" s="15"/>
      <c r="M13" s="15"/>
      <c r="N13" s="15"/>
      <c r="O13" s="15"/>
      <c r="P13" s="15"/>
    </row>
    <row r="14" spans="2:35" s="11" customFormat="1">
      <c r="B14" s="67" t="s">
        <v>24</v>
      </c>
      <c r="C14" s="68" t="s">
        <v>54</v>
      </c>
      <c r="D14" s="69" t="s">
        <v>17</v>
      </c>
      <c r="E14" s="69">
        <v>2.09</v>
      </c>
      <c r="F14" s="69">
        <v>9800</v>
      </c>
      <c r="G14" s="70">
        <f t="shared" si="0"/>
        <v>20482</v>
      </c>
      <c r="H14" s="15"/>
      <c r="I14" s="15"/>
      <c r="J14" s="15"/>
      <c r="K14" s="15"/>
      <c r="L14" s="15"/>
      <c r="M14" s="15"/>
      <c r="N14" s="15"/>
      <c r="O14" s="15"/>
      <c r="P14" s="15"/>
    </row>
    <row r="15" spans="2:35" s="11" customFormat="1">
      <c r="B15" s="67" t="s">
        <v>39</v>
      </c>
      <c r="C15" s="68" t="s">
        <v>42</v>
      </c>
      <c r="D15" s="69" t="s">
        <v>17</v>
      </c>
      <c r="E15" s="69">
        <v>2.68</v>
      </c>
      <c r="F15" s="69">
        <v>7500</v>
      </c>
      <c r="G15" s="70">
        <f t="shared" si="0"/>
        <v>20100</v>
      </c>
      <c r="H15" s="15"/>
      <c r="I15" s="15"/>
      <c r="J15" s="15"/>
      <c r="K15" s="15"/>
      <c r="L15" s="15"/>
      <c r="M15" s="15"/>
      <c r="N15" s="15"/>
      <c r="O15" s="15"/>
      <c r="P15" s="15"/>
    </row>
    <row r="16" spans="2:35" s="11" customFormat="1" ht="15" customHeight="1" thickBot="1">
      <c r="B16" s="67" t="s">
        <v>40</v>
      </c>
      <c r="C16" s="71" t="s">
        <v>41</v>
      </c>
      <c r="D16" s="72" t="s">
        <v>17</v>
      </c>
      <c r="E16" s="72">
        <v>2.68</v>
      </c>
      <c r="F16" s="72">
        <v>4500</v>
      </c>
      <c r="G16" s="70">
        <f t="shared" si="0"/>
        <v>12060</v>
      </c>
      <c r="H16" s="15"/>
      <c r="I16" s="15"/>
      <c r="J16" s="15"/>
      <c r="K16" s="15"/>
      <c r="L16" s="15"/>
      <c r="M16" s="15"/>
      <c r="N16" s="15"/>
      <c r="O16" s="15"/>
      <c r="P16" s="15"/>
    </row>
    <row r="17" spans="2:16" ht="15.75" customHeight="1">
      <c r="B17" s="25" t="s">
        <v>15</v>
      </c>
      <c r="C17" s="26"/>
      <c r="D17" s="26"/>
      <c r="E17" s="26"/>
      <c r="F17" s="27"/>
      <c r="G17" s="19">
        <f>SUM(G8:G16)</f>
        <v>154447</v>
      </c>
      <c r="H17" s="15"/>
      <c r="I17" s="15"/>
      <c r="J17" s="15"/>
      <c r="K17" s="15"/>
      <c r="N17" s="15"/>
      <c r="O17" s="15"/>
      <c r="P17" s="15"/>
    </row>
    <row r="18" spans="2:16" ht="15" customHeight="1">
      <c r="B18" s="28" t="s">
        <v>11</v>
      </c>
      <c r="C18" s="29"/>
      <c r="D18" s="29"/>
      <c r="E18" s="29"/>
      <c r="F18" s="30"/>
      <c r="G18" s="20">
        <f>G17*18%</f>
        <v>27800.46</v>
      </c>
      <c r="H18" s="15"/>
      <c r="I18" s="15"/>
      <c r="O18" s="15"/>
    </row>
    <row r="19" spans="2:16" ht="15.75" thickBot="1">
      <c r="B19" s="31" t="s">
        <v>12</v>
      </c>
      <c r="C19" s="32"/>
      <c r="D19" s="32"/>
      <c r="E19" s="32"/>
      <c r="F19" s="33"/>
      <c r="G19" s="18">
        <f>SUM(G17:G18)</f>
        <v>182247.46</v>
      </c>
      <c r="I19" s="15"/>
    </row>
    <row r="20" spans="2:16">
      <c r="G20" s="16"/>
      <c r="I20" s="15"/>
    </row>
    <row r="21" spans="2:16">
      <c r="I21" s="15"/>
    </row>
    <row r="22" spans="2:16">
      <c r="E22" s="2" t="s">
        <v>20</v>
      </c>
      <c r="I22" s="15"/>
    </row>
    <row r="23" spans="2:16">
      <c r="I23" s="15"/>
    </row>
    <row r="24" spans="2:16">
      <c r="I24" s="15"/>
    </row>
    <row r="25" spans="2:16">
      <c r="I25" s="15"/>
    </row>
  </sheetData>
  <mergeCells count="11">
    <mergeCell ref="B18:F18"/>
    <mergeCell ref="B19:F19"/>
    <mergeCell ref="B17:F17"/>
    <mergeCell ref="B6:G6"/>
    <mergeCell ref="B1:G1"/>
    <mergeCell ref="B2:G2"/>
    <mergeCell ref="B3:G3"/>
    <mergeCell ref="B4:G4"/>
    <mergeCell ref="D5:E5"/>
    <mergeCell ref="F5:G5"/>
    <mergeCell ref="B5:C5"/>
  </mergeCells>
  <printOptions horizontalCentered="1" verticalCentered="1"/>
  <pageMargins left="0" right="0" top="0" bottom="0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zoomScale="115" zoomScaleNormal="115" workbookViewId="0">
      <selection activeCell="C24" sqref="C24"/>
    </sheetView>
  </sheetViews>
  <sheetFormatPr defaultColWidth="9.140625" defaultRowHeight="15"/>
  <cols>
    <col min="1" max="1" width="3.28515625" customWidth="1"/>
    <col min="2" max="2" width="8.140625" bestFit="1" customWidth="1"/>
    <col min="3" max="3" width="88.5703125" bestFit="1" customWidth="1"/>
    <col min="4" max="4" width="6.42578125" customWidth="1"/>
    <col min="5" max="5" width="9" style="2" customWidth="1"/>
    <col min="6" max="6" width="12.140625" style="3" bestFit="1" customWidth="1"/>
    <col min="7" max="7" width="12.42578125" style="4" customWidth="1"/>
    <col min="8" max="10" width="9.140625" customWidth="1"/>
  </cols>
  <sheetData>
    <row r="1" spans="2:7" ht="27.75">
      <c r="B1" s="37" t="s">
        <v>0</v>
      </c>
      <c r="C1" s="38"/>
      <c r="D1" s="38"/>
      <c r="E1" s="38"/>
      <c r="F1" s="38"/>
      <c r="G1" s="39"/>
    </row>
    <row r="2" spans="2:7" ht="21.75">
      <c r="B2" s="40" t="s">
        <v>1</v>
      </c>
      <c r="C2" s="41"/>
      <c r="D2" s="41"/>
      <c r="E2" s="41"/>
      <c r="F2" s="41"/>
      <c r="G2" s="42"/>
    </row>
    <row r="3" spans="2:7">
      <c r="B3" s="43" t="s">
        <v>2</v>
      </c>
      <c r="C3" s="44"/>
      <c r="D3" s="44"/>
      <c r="E3" s="44"/>
      <c r="F3" s="44"/>
      <c r="G3" s="45"/>
    </row>
    <row r="4" spans="2:7" ht="15.75" thickBot="1">
      <c r="B4" s="43" t="s">
        <v>3</v>
      </c>
      <c r="C4" s="44"/>
      <c r="D4" s="44"/>
      <c r="E4" s="44"/>
      <c r="F4" s="44"/>
      <c r="G4" s="45"/>
    </row>
    <row r="5" spans="2:7" s="61" customFormat="1" ht="18.75" customHeight="1" thickBot="1">
      <c r="B5" s="50" t="s">
        <v>18</v>
      </c>
      <c r="C5" s="51"/>
      <c r="D5" s="46" t="s">
        <v>4</v>
      </c>
      <c r="E5" s="47"/>
      <c r="F5" s="48" t="s">
        <v>55</v>
      </c>
      <c r="G5" s="49"/>
    </row>
    <row r="6" spans="2:7" s="15" customFormat="1" ht="13.5" thickBot="1">
      <c r="B6" s="34" t="s">
        <v>19</v>
      </c>
      <c r="C6" s="35"/>
      <c r="D6" s="35"/>
      <c r="E6" s="35"/>
      <c r="F6" s="35"/>
      <c r="G6" s="36"/>
    </row>
    <row r="7" spans="2:7" s="1" customFormat="1" ht="15.75">
      <c r="B7" s="5" t="s">
        <v>8</v>
      </c>
      <c r="C7" s="6" t="s">
        <v>9</v>
      </c>
      <c r="D7" s="6" t="s">
        <v>10</v>
      </c>
      <c r="E7" s="7" t="s">
        <v>5</v>
      </c>
      <c r="F7" s="7" t="s">
        <v>6</v>
      </c>
      <c r="G7" s="8" t="s">
        <v>7</v>
      </c>
    </row>
    <row r="8" spans="2:7" s="11" customFormat="1">
      <c r="B8" s="21">
        <v>1</v>
      </c>
      <c r="C8" s="22" t="s">
        <v>30</v>
      </c>
      <c r="D8" s="23"/>
      <c r="E8" s="23"/>
      <c r="F8" s="23"/>
      <c r="G8" s="24"/>
    </row>
    <row r="9" spans="2:7" s="11" customFormat="1">
      <c r="B9" s="17" t="s">
        <v>21</v>
      </c>
      <c r="C9" s="9" t="s">
        <v>35</v>
      </c>
      <c r="D9" s="10" t="s">
        <v>13</v>
      </c>
      <c r="E9" s="10">
        <v>2</v>
      </c>
      <c r="F9" s="10">
        <v>1000</v>
      </c>
      <c r="G9" s="12">
        <f>F9*E9</f>
        <v>2000</v>
      </c>
    </row>
    <row r="10" spans="2:7" s="11" customFormat="1">
      <c r="B10" s="17" t="s">
        <v>31</v>
      </c>
      <c r="C10" s="9" t="s">
        <v>34</v>
      </c>
      <c r="D10" s="10" t="s">
        <v>13</v>
      </c>
      <c r="E10" s="10">
        <v>2</v>
      </c>
      <c r="F10" s="10">
        <v>1500</v>
      </c>
      <c r="G10" s="12">
        <f t="shared" ref="G10:G15" si="0">F10*E10</f>
        <v>3000</v>
      </c>
    </row>
    <row r="11" spans="2:7" s="11" customFormat="1">
      <c r="B11" s="17" t="s">
        <v>32</v>
      </c>
      <c r="C11" s="9" t="s">
        <v>36</v>
      </c>
      <c r="D11" s="10" t="s">
        <v>13</v>
      </c>
      <c r="E11" s="10">
        <v>2</v>
      </c>
      <c r="F11" s="10">
        <v>1250</v>
      </c>
      <c r="G11" s="12">
        <f t="shared" si="0"/>
        <v>2500</v>
      </c>
    </row>
    <row r="12" spans="2:7" s="11" customFormat="1">
      <c r="B12" s="17" t="s">
        <v>33</v>
      </c>
      <c r="C12" s="9" t="s">
        <v>43</v>
      </c>
      <c r="D12" s="10" t="s">
        <v>44</v>
      </c>
      <c r="E12" s="10">
        <v>5.8639999999999999</v>
      </c>
      <c r="F12" s="10">
        <v>1250</v>
      </c>
      <c r="G12" s="12">
        <f t="shared" si="0"/>
        <v>7330</v>
      </c>
    </row>
    <row r="13" spans="2:7" s="11" customFormat="1">
      <c r="B13" s="17" t="s">
        <v>45</v>
      </c>
      <c r="C13" s="13" t="s">
        <v>37</v>
      </c>
      <c r="D13" s="14" t="s">
        <v>13</v>
      </c>
      <c r="E13" s="14">
        <v>6</v>
      </c>
      <c r="F13" s="14">
        <v>750</v>
      </c>
      <c r="G13" s="12">
        <f t="shared" si="0"/>
        <v>4500</v>
      </c>
    </row>
    <row r="14" spans="2:7" s="11" customFormat="1">
      <c r="B14" s="17" t="s">
        <v>46</v>
      </c>
      <c r="C14" s="13" t="s">
        <v>47</v>
      </c>
      <c r="D14" s="14" t="s">
        <v>48</v>
      </c>
      <c r="E14" s="14">
        <v>3</v>
      </c>
      <c r="F14" s="14">
        <v>850</v>
      </c>
      <c r="G14" s="12">
        <f t="shared" si="0"/>
        <v>2550</v>
      </c>
    </row>
    <row r="15" spans="2:7" s="11" customFormat="1" ht="15.75" thickBot="1">
      <c r="B15" s="17" t="s">
        <v>56</v>
      </c>
      <c r="C15" s="13" t="s">
        <v>57</v>
      </c>
      <c r="D15" s="14" t="s">
        <v>48</v>
      </c>
      <c r="E15" s="14">
        <v>5</v>
      </c>
      <c r="F15" s="14">
        <v>180</v>
      </c>
      <c r="G15" s="12">
        <f t="shared" si="0"/>
        <v>900</v>
      </c>
    </row>
    <row r="16" spans="2:7">
      <c r="B16" s="25" t="s">
        <v>15</v>
      </c>
      <c r="C16" s="26"/>
      <c r="D16" s="26"/>
      <c r="E16" s="26"/>
      <c r="F16" s="27"/>
      <c r="G16" s="19">
        <f>SUM(G9:G15)</f>
        <v>22780</v>
      </c>
    </row>
    <row r="17" spans="2:7" ht="15" customHeight="1">
      <c r="B17" s="28" t="s">
        <v>11</v>
      </c>
      <c r="C17" s="29"/>
      <c r="D17" s="29"/>
      <c r="E17" s="29"/>
      <c r="F17" s="30"/>
      <c r="G17" s="20">
        <f>G16*18%</f>
        <v>4100.3999999999996</v>
      </c>
    </row>
    <row r="18" spans="2:7" ht="15.75" thickBot="1">
      <c r="B18" s="31" t="s">
        <v>12</v>
      </c>
      <c r="C18" s="32"/>
      <c r="D18" s="32"/>
      <c r="E18" s="32"/>
      <c r="F18" s="33"/>
      <c r="G18" s="18">
        <f>SUM(G16:G17)</f>
        <v>26880.400000000001</v>
      </c>
    </row>
    <row r="19" spans="2:7">
      <c r="G19" s="16"/>
    </row>
    <row r="21" spans="2:7" ht="15.75" customHeight="1">
      <c r="E21" s="2" t="s">
        <v>20</v>
      </c>
    </row>
  </sheetData>
  <mergeCells count="11">
    <mergeCell ref="B6:G6"/>
    <mergeCell ref="B1:G1"/>
    <mergeCell ref="B2:G2"/>
    <mergeCell ref="B3:G3"/>
    <mergeCell ref="B4:G4"/>
    <mergeCell ref="B5:C5"/>
    <mergeCell ref="D5:E5"/>
    <mergeCell ref="F5:G5"/>
    <mergeCell ref="B16:F16"/>
    <mergeCell ref="B17:F17"/>
    <mergeCell ref="B18:F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DUCTING</vt:lpstr>
      <vt:lpstr>HVAC</vt:lpstr>
      <vt:lpstr>DUCTING!Print_Area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HAMAD</dc:creator>
  <cp:lastModifiedBy>admin</cp:lastModifiedBy>
  <cp:lastPrinted>2024-07-06T11:20:25Z</cp:lastPrinted>
  <dcterms:created xsi:type="dcterms:W3CDTF">2006-09-16T00:00:00Z</dcterms:created>
  <dcterms:modified xsi:type="dcterms:W3CDTF">2026-04-29T11:28:35Z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B8277BFAE50E4AB2AEF0C85580867A8A_12</vt:lpwstr>
  </property>
  <property fmtid="{D5CDD505-2E9C-101B-9397-08002B2CF9AE}" pid="3" name="KSOProductBuildVer">
    <vt:lpwstr>1033-12.2.0.13431</vt:lpwstr>
  </property>
</Properties>
</file>