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aikin Key Accounts\Cholamandalam Investment &amp; Finance Co. Ltd\CIFCL - Basti UP\"/>
    </mc:Choice>
  </mc:AlternateContent>
  <xr:revisionPtr revIDLastSave="0" documentId="13_ncr:1_{C28559FB-92EC-44D6-8378-E32BC899FC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7" i="1" s="1"/>
  <c r="G38" i="1" l="1"/>
  <c r="G39" i="1" s="1"/>
  <c r="G13" i="1" l="1"/>
  <c r="G17" i="1"/>
  <c r="G12" i="1" l="1"/>
  <c r="G14" i="1"/>
  <c r="G15" i="1"/>
  <c r="G16" i="1"/>
  <c r="G18" i="1"/>
  <c r="G19" i="1"/>
  <c r="G20" i="1"/>
  <c r="G11" i="1"/>
  <c r="G21" i="1" l="1"/>
  <c r="G22" i="1" s="1"/>
  <c r="G23" i="1" s="1"/>
</calcChain>
</file>

<file path=xl/sharedStrings.xml><?xml version="1.0" encoding="utf-8"?>
<sst xmlns="http://schemas.openxmlformats.org/spreadsheetml/2006/main" count="69" uniqueCount="44">
  <si>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</si>
  <si>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</si>
  <si>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</si>
  <si>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</si>
  <si>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</si>
  <si>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</si>
  <si>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</si>
  <si>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</si>
  <si>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</si>
  <si>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</si>
  <si>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Cholamandalam Investment &amp; Finance Company Limited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</si>
  <si>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</si>
  <si>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</si>
  <si>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</si>
  <si>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</si>
  <si>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</si>
  <si>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</si>
  <si>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</si>
  <si>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</si>
  <si>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</si>
  <si>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 xml:space="preserve">Standard Installation, Pressure Testing, Vacummizing, Testing &amp; Commissioning of Hi Wall Unit - 1.0 TR &amp; 1.5 TR </t>
  </si>
  <si>
    <t>Mtrs.</t>
  </si>
  <si>
    <t>TOTAL BASIC LOW SIDE</t>
  </si>
  <si>
    <t>GST@ 18%</t>
  </si>
  <si>
    <t>Total Low Side Value</t>
  </si>
  <si>
    <t>Dimantling Of Existing Units</t>
  </si>
  <si>
    <t>Providing and laying Refrigerant Copper pipe with insulation Split</t>
  </si>
  <si>
    <t xml:space="preserve">Interconnecting Cable Indoor &amp; Outdoor for Hi Wall Unit </t>
  </si>
  <si>
    <t>Gas Charging</t>
  </si>
  <si>
    <t>Stabilizer 5.0 KVA (90V - 270V) with High Low cut off and Digital Display</t>
  </si>
  <si>
    <t>Civil Work (Chiseling)</t>
  </si>
  <si>
    <t>Outdoor Stand</t>
  </si>
  <si>
    <t xml:space="preserve">Drain Pipe 25 mm Thick Soft PVC Pipe </t>
  </si>
  <si>
    <r>
      <rPr>
        <b/>
        <sz val="12"/>
        <color rgb="FF000000"/>
        <rFont val="Calibri"/>
        <family val="2"/>
        <scheme val="minor"/>
      </rPr>
      <t>Address</t>
    </r>
    <r>
      <rPr>
        <sz val="12"/>
        <color indexed="8"/>
        <rFont val="Calibri"/>
        <family val="2"/>
        <scheme val="minor"/>
      </rPr>
      <t>: -1st Floor, Gata No.288, Adishakti Tower, St. Bassils School, Puchpediya Road, Nanak Nagar, Basti (UP) – 272002</t>
    </r>
  </si>
  <si>
    <t>KG</t>
  </si>
  <si>
    <t>04.06.2025</t>
  </si>
  <si>
    <t>AC Caping</t>
  </si>
  <si>
    <t>19.05.2025</t>
  </si>
  <si>
    <t>LOW SIDE WORK (ADDITIONAL WORK)</t>
  </si>
  <si>
    <t xml:space="preserve">Double Decker Stand </t>
  </si>
  <si>
    <t>Civil Work</t>
  </si>
  <si>
    <t xml:space="preserve">PCB Repairing </t>
  </si>
  <si>
    <t>TOTAL AMOUNT</t>
  </si>
  <si>
    <t>ADDITIONAL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</si>
</sst>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1" fontId="0" fillId="0" borderId="0" xfId="0" applyNumberFormat="1"/>
    <xf numFmtId="2" fontId="8" fillId="0" borderId="22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0" fontId="9" fillId="2" borderId="28" xfId="0" applyFont="1" applyFill="1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159737</xdr:colOff>
      <xdr:row>0</xdr:row>
      <xdr:rowOff>62373</xdr:rowOff>
    </xdr:from>
    <xdr:to>
      <xdr:col>1</xdr:col>
      <xdr:colOff>1256171</xdr:colOff>
      <xdr:row>3</xdr:row>
      <xdr:rowOff>144781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35F5B311-0A28-4047-A7DD-5862A3B14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737" y="62373"/>
          <a:ext cx="1584114" cy="105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2" workbookViewId="0">
      <selection activeCell="B33" sqref="B33:C33"/>
    </sheetView>
  </sheetViews>
  <sheetFormatPr defaultRowHeight="14.4" x14ac:dyDescent="0.3"/>
  <cols>
    <col min="1" max="1" width="7.109375" customWidth="1"/>
    <col min="2" max="2" width="20" customWidth="1"/>
    <col min="3" max="3" width="41.5546875" customWidth="1"/>
    <col min="4" max="4" width="14.44140625" customWidth="1"/>
    <col min="5" max="5" width="13.109375" customWidth="1"/>
    <col min="6" max="6" width="18.44140625" customWidth="1"/>
    <col min="7" max="7" width="21" customWidth="1"/>
    <col min="10" max="11" width="8.88671875" customWidth="1"/>
  </cols>
  <sheetData>
    <row r="1" spans="1:10" ht="28.2" x14ac:dyDescent="0.3">
      <c r="A1" s="28" t="s">
        <v>0</v>
      </c>
      <c r="B1" s="29"/>
      <c r="C1" s="29" t="s">
        <v>1</v>
      </c>
      <c r="D1" s="29"/>
      <c r="E1" s="29"/>
      <c r="F1" s="29"/>
      <c r="G1" s="30"/>
    </row>
    <row r="2" spans="1:10" ht="27" x14ac:dyDescent="0.3">
      <c r="A2" s="31" t="s">
        <v>2</v>
      </c>
      <c r="B2" s="32"/>
      <c r="C2" s="32" t="s">
        <v>3</v>
      </c>
      <c r="D2" s="32"/>
      <c r="E2" s="32"/>
      <c r="F2" s="32"/>
      <c r="G2" s="33"/>
    </row>
    <row r="3" spans="1:10" ht="21" customHeight="1" x14ac:dyDescent="0.3">
      <c r="A3" s="34" t="s">
        <v>4</v>
      </c>
      <c r="B3" s="35"/>
      <c r="C3" s="35" t="s">
        <v>5</v>
      </c>
      <c r="D3" s="35"/>
      <c r="E3" s="35"/>
      <c r="F3" s="35"/>
      <c r="G3" s="36"/>
    </row>
    <row r="4" spans="1:10" ht="22.5" customHeight="1" thickBot="1" x14ac:dyDescent="0.35">
      <c r="A4" s="37" t="s">
        <v>6</v>
      </c>
      <c r="B4" s="38"/>
      <c r="C4" s="38" t="s">
        <v>7</v>
      </c>
      <c r="D4" s="38"/>
      <c r="E4" s="38"/>
      <c r="F4" s="38"/>
      <c r="G4" s="39"/>
    </row>
    <row r="5" spans="1:10" ht="18.600000000000001" thickBot="1" x14ac:dyDescent="0.35">
      <c r="A5" s="40" t="s">
        <v>8</v>
      </c>
      <c r="B5" s="41"/>
      <c r="C5" s="41"/>
      <c r="D5" s="41"/>
      <c r="E5" s="41"/>
      <c r="F5" s="41"/>
      <c r="G5" s="42"/>
    </row>
    <row r="6" spans="1:10" ht="15" customHeight="1" x14ac:dyDescent="0.3">
      <c r="A6" s="43" t="s">
        <v>9</v>
      </c>
      <c r="B6" s="44"/>
      <c r="C6" s="47" t="s">
        <v>10</v>
      </c>
      <c r="D6" s="48"/>
      <c r="E6" s="49"/>
      <c r="F6" s="43" t="s">
        <v>11</v>
      </c>
      <c r="G6" s="60" t="s">
        <v>35</v>
      </c>
    </row>
    <row r="7" spans="1:10" ht="15" customHeight="1" thickBot="1" x14ac:dyDescent="0.35">
      <c r="A7" s="45"/>
      <c r="B7" s="46"/>
      <c r="C7" s="50"/>
      <c r="D7" s="51"/>
      <c r="E7" s="52"/>
      <c r="F7" s="45"/>
      <c r="G7" s="61"/>
    </row>
    <row r="8" spans="1:10" ht="22.5" customHeight="1" thickBot="1" x14ac:dyDescent="0.35">
      <c r="A8" s="53" t="s">
        <v>33</v>
      </c>
      <c r="B8" s="54"/>
      <c r="C8" s="54"/>
      <c r="D8" s="54"/>
      <c r="E8" s="54"/>
      <c r="F8" s="54"/>
      <c r="G8" s="55"/>
    </row>
    <row r="9" spans="1:10" ht="20.399999999999999" customHeight="1" thickBot="1" x14ac:dyDescent="0.35">
      <c r="A9" s="56" t="s">
        <v>17</v>
      </c>
      <c r="B9" s="57"/>
      <c r="C9" s="57"/>
      <c r="D9" s="57"/>
      <c r="E9" s="57"/>
      <c r="F9" s="57"/>
      <c r="G9" s="58"/>
    </row>
    <row r="10" spans="1:10" ht="16.5" customHeight="1" thickBot="1" x14ac:dyDescent="0.35">
      <c r="A10" s="1" t="s">
        <v>18</v>
      </c>
      <c r="B10" s="59" t="s">
        <v>19</v>
      </c>
      <c r="C10" s="59"/>
      <c r="D10" s="2" t="s">
        <v>12</v>
      </c>
      <c r="E10" s="2" t="s">
        <v>13</v>
      </c>
      <c r="F10" s="2" t="s">
        <v>14</v>
      </c>
      <c r="G10" s="3" t="s">
        <v>15</v>
      </c>
    </row>
    <row r="11" spans="1:10" ht="18" customHeight="1" x14ac:dyDescent="0.3">
      <c r="A11" s="4">
        <v>1</v>
      </c>
      <c r="B11" s="23" t="s">
        <v>25</v>
      </c>
      <c r="C11" s="23"/>
      <c r="D11" s="7" t="s">
        <v>16</v>
      </c>
      <c r="E11" s="9">
        <v>4</v>
      </c>
      <c r="F11" s="9">
        <v>850</v>
      </c>
      <c r="G11" s="6">
        <f>F11*E11</f>
        <v>3400</v>
      </c>
    </row>
    <row r="12" spans="1:10" ht="31.8" customHeight="1" x14ac:dyDescent="0.3">
      <c r="A12" s="4">
        <v>2</v>
      </c>
      <c r="B12" s="62" t="s">
        <v>20</v>
      </c>
      <c r="C12" s="63"/>
      <c r="D12" s="5" t="s">
        <v>16</v>
      </c>
      <c r="E12" s="8">
        <v>9</v>
      </c>
      <c r="F12" s="8">
        <v>1600</v>
      </c>
      <c r="G12" s="6">
        <f t="shared" ref="G12:G20" si="0">F12*E12</f>
        <v>14400</v>
      </c>
    </row>
    <row r="13" spans="1:10" ht="18" customHeight="1" x14ac:dyDescent="0.3">
      <c r="A13" s="4">
        <v>3</v>
      </c>
      <c r="B13" s="23" t="s">
        <v>26</v>
      </c>
      <c r="C13" s="23"/>
      <c r="D13" s="7" t="s">
        <v>21</v>
      </c>
      <c r="E13" s="20">
        <v>229.2</v>
      </c>
      <c r="F13" s="9">
        <v>900</v>
      </c>
      <c r="G13" s="21">
        <f>F13*E13</f>
        <v>206280</v>
      </c>
      <c r="J13" s="19"/>
    </row>
    <row r="14" spans="1:10" x14ac:dyDescent="0.3">
      <c r="A14" s="4">
        <v>4</v>
      </c>
      <c r="B14" s="23" t="s">
        <v>27</v>
      </c>
      <c r="C14" s="23"/>
      <c r="D14" s="7" t="s">
        <v>21</v>
      </c>
      <c r="E14" s="9">
        <v>245.66</v>
      </c>
      <c r="F14" s="9">
        <v>160</v>
      </c>
      <c r="G14" s="6">
        <f t="shared" si="0"/>
        <v>39305.599999999999</v>
      </c>
    </row>
    <row r="15" spans="1:10" x14ac:dyDescent="0.3">
      <c r="A15" s="4">
        <v>5</v>
      </c>
      <c r="B15" s="23" t="s">
        <v>32</v>
      </c>
      <c r="C15" s="23"/>
      <c r="D15" s="7" t="s">
        <v>21</v>
      </c>
      <c r="E15" s="9">
        <v>87</v>
      </c>
      <c r="F15" s="9">
        <v>140</v>
      </c>
      <c r="G15" s="6">
        <f t="shared" si="0"/>
        <v>12180</v>
      </c>
    </row>
    <row r="16" spans="1:10" x14ac:dyDescent="0.3">
      <c r="A16" s="4">
        <v>6</v>
      </c>
      <c r="B16" s="23" t="s">
        <v>31</v>
      </c>
      <c r="C16" s="23"/>
      <c r="D16" s="7" t="s">
        <v>16</v>
      </c>
      <c r="E16" s="9">
        <v>9</v>
      </c>
      <c r="F16" s="9">
        <v>900</v>
      </c>
      <c r="G16" s="6">
        <f t="shared" si="0"/>
        <v>8100</v>
      </c>
    </row>
    <row r="17" spans="1:7" x14ac:dyDescent="0.3">
      <c r="A17" s="4">
        <v>7</v>
      </c>
      <c r="B17" s="24" t="s">
        <v>36</v>
      </c>
      <c r="C17" s="25"/>
      <c r="D17" s="7" t="s">
        <v>16</v>
      </c>
      <c r="E17" s="9">
        <v>4</v>
      </c>
      <c r="F17" s="9">
        <v>800</v>
      </c>
      <c r="G17" s="6">
        <f t="shared" si="0"/>
        <v>3200</v>
      </c>
    </row>
    <row r="18" spans="1:7" x14ac:dyDescent="0.3">
      <c r="A18" s="4">
        <v>8</v>
      </c>
      <c r="B18" s="24" t="s">
        <v>28</v>
      </c>
      <c r="C18" s="25"/>
      <c r="D18" s="7" t="s">
        <v>34</v>
      </c>
      <c r="E18" s="9">
        <v>5</v>
      </c>
      <c r="F18" s="9">
        <v>850</v>
      </c>
      <c r="G18" s="6">
        <f t="shared" si="0"/>
        <v>4250</v>
      </c>
    </row>
    <row r="19" spans="1:7" ht="14.4" customHeight="1" x14ac:dyDescent="0.3">
      <c r="A19" s="4">
        <v>9</v>
      </c>
      <c r="B19" s="24" t="s">
        <v>30</v>
      </c>
      <c r="C19" s="25"/>
      <c r="D19" s="7" t="s">
        <v>21</v>
      </c>
      <c r="E19" s="9">
        <v>50</v>
      </c>
      <c r="F19" s="9">
        <v>120</v>
      </c>
      <c r="G19" s="6">
        <f t="shared" si="0"/>
        <v>6000</v>
      </c>
    </row>
    <row r="20" spans="1:7" ht="14.4" customHeight="1" thickBot="1" x14ac:dyDescent="0.35">
      <c r="A20" s="4">
        <v>10</v>
      </c>
      <c r="B20" s="24" t="s">
        <v>29</v>
      </c>
      <c r="C20" s="25"/>
      <c r="D20" s="7" t="s">
        <v>16</v>
      </c>
      <c r="E20" s="9">
        <v>5</v>
      </c>
      <c r="F20" s="9">
        <v>3800</v>
      </c>
      <c r="G20" s="6">
        <f t="shared" si="0"/>
        <v>19000</v>
      </c>
    </row>
    <row r="21" spans="1:7" x14ac:dyDescent="0.3">
      <c r="A21" s="10"/>
      <c r="B21" s="26" t="s">
        <v>22</v>
      </c>
      <c r="C21" s="26"/>
      <c r="D21" s="26"/>
      <c r="E21" s="11"/>
      <c r="F21" s="11"/>
      <c r="G21" s="12">
        <f>SUM(G11:G20)</f>
        <v>316115.59999999998</v>
      </c>
    </row>
    <row r="22" spans="1:7" x14ac:dyDescent="0.3">
      <c r="A22" s="13"/>
      <c r="B22" s="27" t="s">
        <v>23</v>
      </c>
      <c r="C22" s="27"/>
      <c r="D22" s="27"/>
      <c r="E22" s="14"/>
      <c r="F22" s="14"/>
      <c r="G22" s="15">
        <f>G21*18%</f>
        <v>56900.807999999997</v>
      </c>
    </row>
    <row r="23" spans="1:7" ht="15" thickBot="1" x14ac:dyDescent="0.35">
      <c r="A23" s="17"/>
      <c r="B23" s="22" t="s">
        <v>24</v>
      </c>
      <c r="C23" s="22"/>
      <c r="D23" s="22"/>
      <c r="E23" s="16"/>
      <c r="F23" s="16"/>
      <c r="G23" s="18">
        <f>SUM(G21:G22)</f>
        <v>373016.408</v>
      </c>
    </row>
    <row r="25" spans="1:7" ht="15" thickBot="1" x14ac:dyDescent="0.35"/>
    <row r="26" spans="1:7" ht="18.600000000000001" thickBot="1" x14ac:dyDescent="0.35">
      <c r="A26" s="71" t="s">
        <v>43</v>
      </c>
      <c r="B26" s="72"/>
      <c r="C26" s="72"/>
      <c r="D26" s="72"/>
      <c r="E26" s="72"/>
      <c r="F26" s="72"/>
      <c r="G26" s="73"/>
    </row>
    <row r="27" spans="1:7" ht="18.600000000000001" thickBot="1" x14ac:dyDescent="0.35">
      <c r="A27" s="40" t="s">
        <v>8</v>
      </c>
      <c r="B27" s="41"/>
      <c r="C27" s="41"/>
      <c r="D27" s="41"/>
      <c r="E27" s="41"/>
      <c r="F27" s="41"/>
      <c r="G27" s="42"/>
    </row>
    <row r="28" spans="1:7" x14ac:dyDescent="0.3">
      <c r="A28" s="43" t="s">
        <v>9</v>
      </c>
      <c r="B28" s="44"/>
      <c r="C28" s="47" t="s">
        <v>10</v>
      </c>
      <c r="D28" s="48"/>
      <c r="E28" s="49"/>
      <c r="F28" s="43" t="s">
        <v>11</v>
      </c>
      <c r="G28" s="60" t="s">
        <v>37</v>
      </c>
    </row>
    <row r="29" spans="1:7" ht="15" thickBot="1" x14ac:dyDescent="0.35">
      <c r="A29" s="45"/>
      <c r="B29" s="46"/>
      <c r="C29" s="50"/>
      <c r="D29" s="51"/>
      <c r="E29" s="52"/>
      <c r="F29" s="45"/>
      <c r="G29" s="61"/>
    </row>
    <row r="30" spans="1:7" ht="16.2" thickBot="1" x14ac:dyDescent="0.35">
      <c r="A30" s="53" t="s">
        <v>33</v>
      </c>
      <c r="B30" s="54"/>
      <c r="C30" s="54"/>
      <c r="D30" s="54"/>
      <c r="E30" s="54"/>
      <c r="F30" s="54"/>
      <c r="G30" s="55"/>
    </row>
    <row r="31" spans="1:7" ht="15" thickBot="1" x14ac:dyDescent="0.35">
      <c r="A31" s="56" t="s">
        <v>38</v>
      </c>
      <c r="B31" s="57"/>
      <c r="C31" s="57"/>
      <c r="D31" s="57"/>
      <c r="E31" s="57"/>
      <c r="F31" s="57"/>
      <c r="G31" s="58"/>
    </row>
    <row r="32" spans="1:7" ht="15" thickBot="1" x14ac:dyDescent="0.35">
      <c r="A32" s="1" t="s">
        <v>18</v>
      </c>
      <c r="B32" s="59" t="s">
        <v>19</v>
      </c>
      <c r="C32" s="59"/>
      <c r="D32" s="2" t="s">
        <v>12</v>
      </c>
      <c r="E32" s="2" t="s">
        <v>13</v>
      </c>
      <c r="F32" s="2" t="s">
        <v>14</v>
      </c>
      <c r="G32" s="3" t="s">
        <v>15</v>
      </c>
    </row>
    <row r="33" spans="1:7" x14ac:dyDescent="0.3">
      <c r="A33" s="4">
        <v>1</v>
      </c>
      <c r="B33" s="24" t="s">
        <v>39</v>
      </c>
      <c r="C33" s="25"/>
      <c r="D33" s="7" t="s">
        <v>16</v>
      </c>
      <c r="E33" s="9">
        <v>2</v>
      </c>
      <c r="F33" s="9">
        <v>9000</v>
      </c>
      <c r="G33" s="6">
        <f>F33*E33</f>
        <v>18000</v>
      </c>
    </row>
    <row r="34" spans="1:7" x14ac:dyDescent="0.3">
      <c r="A34" s="4">
        <v>2</v>
      </c>
      <c r="B34" s="24" t="s">
        <v>40</v>
      </c>
      <c r="C34" s="25"/>
      <c r="D34" s="7" t="s">
        <v>21</v>
      </c>
      <c r="E34" s="9">
        <v>85</v>
      </c>
      <c r="F34" s="9">
        <v>120</v>
      </c>
      <c r="G34" s="6">
        <f>F34*E34</f>
        <v>10200</v>
      </c>
    </row>
    <row r="35" spans="1:7" x14ac:dyDescent="0.3">
      <c r="A35" s="4">
        <v>3</v>
      </c>
      <c r="B35" s="24" t="s">
        <v>41</v>
      </c>
      <c r="C35" s="25"/>
      <c r="D35" s="7" t="s">
        <v>16</v>
      </c>
      <c r="E35" s="9">
        <v>3</v>
      </c>
      <c r="F35" s="9">
        <v>4500</v>
      </c>
      <c r="G35" s="6">
        <f>F35*E35</f>
        <v>13500</v>
      </c>
    </row>
    <row r="36" spans="1:7" ht="15" thickBot="1" x14ac:dyDescent="0.35">
      <c r="A36" s="64">
        <v>4</v>
      </c>
      <c r="B36" s="23" t="s">
        <v>28</v>
      </c>
      <c r="C36" s="23"/>
      <c r="D36" s="65" t="s">
        <v>34</v>
      </c>
      <c r="E36" s="65">
        <v>7</v>
      </c>
      <c r="F36" s="65">
        <v>850</v>
      </c>
      <c r="G36" s="6">
        <f>F36*E36</f>
        <v>5950</v>
      </c>
    </row>
    <row r="37" spans="1:7" x14ac:dyDescent="0.3">
      <c r="A37" s="66"/>
      <c r="B37" s="67" t="s">
        <v>42</v>
      </c>
      <c r="C37" s="68"/>
      <c r="D37" s="69"/>
      <c r="E37" s="11"/>
      <c r="F37" s="11"/>
      <c r="G37" s="70">
        <f>SUM(G33:G36)</f>
        <v>47650</v>
      </c>
    </row>
    <row r="38" spans="1:7" x14ac:dyDescent="0.3">
      <c r="A38" s="13"/>
      <c r="B38" s="27" t="s">
        <v>23</v>
      </c>
      <c r="C38" s="27"/>
      <c r="D38" s="27"/>
      <c r="E38" s="14"/>
      <c r="F38" s="14"/>
      <c r="G38" s="15">
        <f>G37*18%</f>
        <v>8577</v>
      </c>
    </row>
    <row r="39" spans="1:7" ht="15" thickBot="1" x14ac:dyDescent="0.35">
      <c r="A39" s="17"/>
      <c r="B39" s="22" t="s">
        <v>24</v>
      </c>
      <c r="C39" s="22"/>
      <c r="D39" s="22"/>
      <c r="E39" s="16"/>
      <c r="F39" s="16"/>
      <c r="G39" s="18">
        <f>SUM(G37:G38)</f>
        <v>56227</v>
      </c>
    </row>
  </sheetData>
  <mergeCells count="45">
    <mergeCell ref="A26:G26"/>
    <mergeCell ref="B35:C35"/>
    <mergeCell ref="B36:C36"/>
    <mergeCell ref="B37:D37"/>
    <mergeCell ref="B38:D38"/>
    <mergeCell ref="B39:D39"/>
    <mergeCell ref="A30:G30"/>
    <mergeCell ref="A31:G31"/>
    <mergeCell ref="B32:C32"/>
    <mergeCell ref="B33:C33"/>
    <mergeCell ref="B34:C34"/>
    <mergeCell ref="A27:G27"/>
    <mergeCell ref="A28:B29"/>
    <mergeCell ref="C28:E29"/>
    <mergeCell ref="F28:F29"/>
    <mergeCell ref="G28:G29"/>
    <mergeCell ref="B13:C13"/>
    <mergeCell ref="B14:C14"/>
    <mergeCell ref="B11:C11"/>
    <mergeCell ref="A4:B4"/>
    <mergeCell ref="C4:G4"/>
    <mergeCell ref="A5:G5"/>
    <mergeCell ref="A6:B7"/>
    <mergeCell ref="C6:E7"/>
    <mergeCell ref="F6:F7"/>
    <mergeCell ref="A8:G8"/>
    <mergeCell ref="A9:G9"/>
    <mergeCell ref="B10:C10"/>
    <mergeCell ref="G6:G7"/>
    <mergeCell ref="B12:C12"/>
    <mergeCell ref="A1:B1"/>
    <mergeCell ref="C1:G1"/>
    <mergeCell ref="A2:B2"/>
    <mergeCell ref="C2:G2"/>
    <mergeCell ref="A3:B3"/>
    <mergeCell ref="C3:G3"/>
    <mergeCell ref="B23:D23"/>
    <mergeCell ref="B15:C15"/>
    <mergeCell ref="B16:C16"/>
    <mergeCell ref="B20:C20"/>
    <mergeCell ref="B18:C18"/>
    <mergeCell ref="B19:C19"/>
    <mergeCell ref="B21:D21"/>
    <mergeCell ref="B22:D22"/>
    <mergeCell ref="B17:C17"/>
  </mergeCells>
  <hyperlinks>
    <hyperlink ref="B22" r:id="rId1" xr:uid="{FABA2464-982E-4A1F-9C44-2A574AAE7F0E}"/>
    <hyperlink ref="B38" r:id="rId2" xr:uid="{4D5E9E5E-D12E-4418-8A1B-AF00181C96B8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2025-06-13T11:24:28Z</dcterms:modified>
</cp:coreProperties>
</file>