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1"/>
  </bookViews>
  <sheets>
    <sheet name="Actual BOQ" sheetId="7" r:id="rId1"/>
    <sheet name="Summary" sheetId="8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8" l="1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13" i="8" l="1"/>
  <c r="G12" i="8"/>
  <c r="G29" i="8" l="1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2" i="7"/>
  <c r="G41" i="7"/>
  <c r="G24" i="7"/>
  <c r="G36" i="7"/>
  <c r="G37" i="7"/>
  <c r="G38" i="7"/>
  <c r="G39" i="7"/>
  <c r="G40" i="7"/>
  <c r="G33" i="7"/>
  <c r="G15" i="7"/>
  <c r="G16" i="7"/>
  <c r="G17" i="7"/>
  <c r="G18" i="7"/>
  <c r="G19" i="7"/>
  <c r="G20" i="7"/>
  <c r="G21" i="7"/>
  <c r="G22" i="7"/>
  <c r="G23" i="7"/>
  <c r="G25" i="7"/>
  <c r="G14" i="7"/>
  <c r="G30" i="8" l="1"/>
  <c r="G31" i="8" s="1"/>
  <c r="G145" i="7"/>
  <c r="G147" i="7" s="1"/>
  <c r="G128" i="7"/>
  <c r="G130" i="7" s="1"/>
  <c r="G111" i="7"/>
  <c r="G113" i="7" s="1"/>
  <c r="G77" i="7"/>
  <c r="G94" i="7" l="1"/>
  <c r="G96" i="7" s="1"/>
  <c r="G79" i="7"/>
  <c r="G60" i="7"/>
  <c r="G62" i="7" s="1"/>
  <c r="G31" i="7"/>
  <c r="G32" i="7"/>
  <c r="G34" i="7"/>
  <c r="G35" i="7"/>
  <c r="G30" i="7"/>
  <c r="G13" i="7"/>
  <c r="G149" i="7" s="1"/>
  <c r="G43" i="7" l="1"/>
  <c r="G45" i="7" s="1"/>
  <c r="G26" i="7"/>
  <c r="G28" i="7" l="1"/>
  <c r="G150" i="7" s="1"/>
  <c r="G151" i="7" s="1"/>
</calcChain>
</file>

<file path=xl/sharedStrings.xml><?xml version="1.0" encoding="utf-8"?>
<sst xmlns="http://schemas.openxmlformats.org/spreadsheetml/2006/main" count="443" uniqueCount="85">
  <si>
    <t>UNIT</t>
  </si>
  <si>
    <t>QTY.</t>
  </si>
  <si>
    <t>BASIC RATE</t>
  </si>
  <si>
    <t xml:space="preserve">LOW SIDE WORK </t>
  </si>
  <si>
    <t>PARTICULARS</t>
  </si>
  <si>
    <t xml:space="preserve">Sr. No. </t>
  </si>
  <si>
    <t>Nos.</t>
  </si>
  <si>
    <t>RMT</t>
  </si>
  <si>
    <t>Interconnecting Cable Indoor &amp; Outdoor 2.5 Sq mm X 4 Core</t>
  </si>
  <si>
    <t xml:space="preserve">Drain Pipe - 25mm </t>
  </si>
  <si>
    <t xml:space="preserve">Outdoor Unit L-Stand For Hi Wall Unit </t>
  </si>
  <si>
    <t>Sub Total (for 1 unit)</t>
  </si>
  <si>
    <t>No. of Unit</t>
  </si>
  <si>
    <t>GST @18%</t>
  </si>
  <si>
    <t>AMOUNT (Rs.)</t>
  </si>
  <si>
    <t>Total</t>
  </si>
  <si>
    <t>For Reception Installation :-</t>
  </si>
  <si>
    <t>Outdoor Stand - Fabricated Stand for Cassette Unit</t>
  </si>
  <si>
    <t xml:space="preserve">Core Cutting </t>
  </si>
  <si>
    <t>Standard Installation, Pressure Testing, Vacummizing, Testing &amp; Commissioning of Hi Wall Unit - 1.0 TR</t>
  </si>
  <si>
    <t>Refrigeration Piping for Hi Wall Unit - 1.0 TR</t>
  </si>
  <si>
    <t>Sub Total (for 1.0 TR Hi wall unit)</t>
  </si>
  <si>
    <t xml:space="preserve">Outdoor Unit Jumbo L-Stand For Hi Wall Unit </t>
  </si>
  <si>
    <t>Sub Total (for 4.0TR Cassette unit)</t>
  </si>
  <si>
    <t>Sub Total (for 8 unit)</t>
  </si>
  <si>
    <t>TOTAL (for Hi Wall &amp; Cassette unit)</t>
  </si>
  <si>
    <t>Interconnecting Cable Indoor &amp; Outdoor 1 Sq mm X 4 Core &amp; 3 core 2.5 Sqmm</t>
  </si>
  <si>
    <t>Standard Installation, Pressure Testing, Vacummizing, Testing &amp; Commissioning of 4.0 TR Cassette Unit (Non-Inverter / 3 Phase)</t>
  </si>
  <si>
    <t xml:space="preserve">Refrigeration Piping for Cassette Unit - 4.0 TR </t>
  </si>
  <si>
    <t>Power Cable Indoor &amp; Outdoor 3 core 2.5 Sqmm</t>
  </si>
  <si>
    <t>Rubber Stand</t>
  </si>
  <si>
    <t>Drain Insulation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</si>
  <si>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</si>
  <si>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</si>
  <si>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</si>
  <si>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</si>
  <si>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</si>
  <si>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</si>
  <si>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</si>
  <si>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</si>
  <si>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</si>
  <si>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</si>
  <si>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</si>
  <si>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Three Pin Top</t>
  </si>
  <si>
    <t>12</t>
  </si>
  <si>
    <t>For Laung Installation :-</t>
  </si>
  <si>
    <t>13</t>
  </si>
  <si>
    <t>Wrapping Tape &amp; Sleeve for Drain Pipe</t>
  </si>
  <si>
    <t>For Office 2 Installation :-</t>
  </si>
  <si>
    <t>For Office 3 Installation :-</t>
  </si>
  <si>
    <t>For Doctor Room Installation :-</t>
  </si>
  <si>
    <t>For GYM 1 Installation :-</t>
  </si>
  <si>
    <t>For GYM 2 Installation :-</t>
  </si>
  <si>
    <t>For Gaming Zone Installation :-</t>
  </si>
  <si>
    <t>Sub Total (for 2.0 TR Hi wall unit)</t>
  </si>
  <si>
    <t>Standard Installation, Pressure Testing, Vacummizing, Testing &amp; Commissioning of Hi Wall Unit - 2.0 TR</t>
  </si>
  <si>
    <t>Refrigeration Piping for Hi Wall Unit - 2.0 TR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</si>
  <si>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</si>
  <si>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</si>
  <si>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</si>
  <si>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</si>
  <si>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</si>
  <si>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</si>
  <si>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</si>
  <si>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</si>
  <si>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</si>
  <si>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</si>
  <si>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The Cliff Garden (The Chatterjee Group Real Estate)</t>
  </si>
  <si>
    <t>Date :-</t>
  </si>
  <si>
    <t>Site Address: - Ground Floor Building - 'J' MIDC Maan Hinjewadi , phase 3, Pune 411057</t>
  </si>
  <si>
    <t>Installation</t>
  </si>
  <si>
    <t>14</t>
  </si>
  <si>
    <t>15</t>
  </si>
  <si>
    <t>16</t>
  </si>
  <si>
    <t>Standard Installation, Pressure Testing, Vacummizing, Testing &amp; Commissioning of Hi Wall Unit - 1.0 TR to 2.0TR</t>
  </si>
  <si>
    <t>Refrigeration Piping for Hi Wall Unit - 1.0 TR to 2.0TR</t>
  </si>
  <si>
    <t>Interconnecting Cable Indoor &amp; Outdoor 2.5 Sq mm X 4 Core for Hiwall</t>
  </si>
  <si>
    <t>Interconnecting Cable Indoor &amp; Outdoor 1 Sq mm X 4 Core &amp; 3 core 2.5 Sqmm for Cassette</t>
  </si>
  <si>
    <t xml:space="preserve">Power Cable Indoor &amp; Outdoor </t>
  </si>
  <si>
    <t>Power Cable Indoor &amp; Outdoor</t>
  </si>
  <si>
    <t>Power Cable Indoor &amp; Outdoor for hiwall</t>
  </si>
  <si>
    <t>Power Cable Indoor &amp; Outdoor for cassette</t>
  </si>
  <si>
    <t>GST 18%</t>
  </si>
  <si>
    <t>Sub Total</t>
  </si>
  <si>
    <t>07.03.2025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</si>
</sst>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0" fillId="5" borderId="0" xfId="0" applyFill="1" applyBorder="1"/>
    <xf numFmtId="0" fontId="1" fillId="5" borderId="17" xfId="0" quotePrefix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" fillId="5" borderId="2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/>
    </xf>
    <xf numFmtId="0" fontId="1" fillId="5" borderId="36" xfId="0" quotePrefix="1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21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308327</xdr:colOff>
      <xdr:row>1</xdr:row>
      <xdr:rowOff>210962</xdr:rowOff>
    </xdr:from>
    <xdr:ext cx="1333027" cy="789163"/>
    <xdr:pic>
      <xdr:nvPicPr>
        <xdr:cNvPr id="3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352" y="1363487"/>
          <a:ext cx="1333027" cy="78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308327</xdr:colOff>
      <xdr:row>0</xdr:row>
      <xdr:rowOff>210962</xdr:rowOff>
    </xdr:from>
    <xdr:ext cx="1333027" cy="789163"/>
    <xdr:pic>
      <xdr:nvPicPr>
        <xdr:cNvPr id="3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352" y="1363487"/>
          <a:ext cx="1333027" cy="78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topLeftCell="A116" zoomScaleNormal="100" workbookViewId="0">
      <selection activeCell="B137" sqref="B137:C137"/>
    </sheetView>
  </sheetViews>
  <sheetFormatPr defaultColWidth="8.7109375" defaultRowHeight="15" x14ac:dyDescent="0.25"/>
  <cols>
    <col min="1" max="2" width="9.140625" customWidth="1"/>
    <col min="3" max="3" width="47" customWidth="1"/>
    <col min="4" max="4" width="13.42578125" customWidth="1"/>
    <col min="5" max="5" width="13.7109375" customWidth="1"/>
    <col min="6" max="7" width="21" customWidth="1"/>
    <col min="8" max="17" width="8.7109375" style="17"/>
    <col min="18" max="16384" width="8.7109375" style="9"/>
  </cols>
  <sheetData>
    <row r="1" spans="1:7" ht="15.75" thickBot="1" x14ac:dyDescent="0.3"/>
    <row r="2" spans="1:7" ht="27.75" x14ac:dyDescent="0.25">
      <c r="A2" s="27" t="s">
        <v>57</v>
      </c>
      <c r="B2" s="28"/>
      <c r="C2" s="70" t="s">
        <v>58</v>
      </c>
      <c r="D2" s="70"/>
      <c r="E2" s="70"/>
      <c r="F2" s="70"/>
      <c r="G2" s="71"/>
    </row>
    <row r="3" spans="1:7" ht="27.75" x14ac:dyDescent="0.25">
      <c r="A3" s="29" t="s">
        <v>59</v>
      </c>
      <c r="B3" s="33"/>
      <c r="C3" s="72" t="s">
        <v>60</v>
      </c>
      <c r="D3" s="72"/>
      <c r="E3" s="72"/>
      <c r="F3" s="72"/>
      <c r="G3" s="73"/>
    </row>
    <row r="4" spans="1:7" x14ac:dyDescent="0.25">
      <c r="A4" s="30" t="s">
        <v>61</v>
      </c>
      <c r="B4" s="34"/>
      <c r="C4" s="74" t="s">
        <v>62</v>
      </c>
      <c r="D4" s="74"/>
      <c r="E4" s="74"/>
      <c r="F4" s="74"/>
      <c r="G4" s="75"/>
    </row>
    <row r="5" spans="1:7" ht="15.75" thickBot="1" x14ac:dyDescent="0.3">
      <c r="A5" s="31" t="s">
        <v>63</v>
      </c>
      <c r="B5" s="32"/>
      <c r="C5" s="76" t="s">
        <v>64</v>
      </c>
      <c r="D5" s="76"/>
      <c r="E5" s="76"/>
      <c r="F5" s="76"/>
      <c r="G5" s="77"/>
    </row>
    <row r="6" spans="1:7" ht="19.5" thickBot="1" x14ac:dyDescent="0.3">
      <c r="A6" s="81" t="s">
        <v>65</v>
      </c>
      <c r="B6" s="82"/>
      <c r="C6" s="83"/>
      <c r="D6" s="83"/>
      <c r="E6" s="83"/>
      <c r="F6" s="83"/>
      <c r="G6" s="84"/>
    </row>
    <row r="7" spans="1:7" ht="15" customHeight="1" x14ac:dyDescent="0.25">
      <c r="A7" s="64" t="s">
        <v>66</v>
      </c>
      <c r="B7" s="65"/>
      <c r="C7" s="64" t="s">
        <v>67</v>
      </c>
      <c r="D7" s="65"/>
      <c r="E7" s="66"/>
      <c r="F7" s="62" t="s">
        <v>68</v>
      </c>
      <c r="G7" s="85" t="s">
        <v>84</v>
      </c>
    </row>
    <row r="8" spans="1:7" ht="15.75" customHeight="1" thickBot="1" x14ac:dyDescent="0.3">
      <c r="A8" s="67"/>
      <c r="B8" s="68"/>
      <c r="C8" s="67"/>
      <c r="D8" s="68"/>
      <c r="E8" s="69"/>
      <c r="F8" s="63"/>
      <c r="G8" s="86"/>
    </row>
    <row r="9" spans="1:7" ht="21.75" thickBot="1" x14ac:dyDescent="0.3">
      <c r="A9" s="87" t="s">
        <v>69</v>
      </c>
      <c r="B9" s="88"/>
      <c r="C9" s="89"/>
      <c r="D9" s="89"/>
      <c r="E9" s="89"/>
      <c r="F9" s="89"/>
      <c r="G9" s="90"/>
    </row>
    <row r="10" spans="1:7" ht="15.75" customHeight="1" thickBot="1" x14ac:dyDescent="0.3">
      <c r="A10" s="78" t="s">
        <v>3</v>
      </c>
      <c r="B10" s="79"/>
      <c r="C10" s="79"/>
      <c r="D10" s="79"/>
      <c r="E10" s="79"/>
      <c r="F10" s="79"/>
      <c r="G10" s="80"/>
    </row>
    <row r="11" spans="1:7" ht="15.75" thickBot="1" x14ac:dyDescent="0.3">
      <c r="A11" s="1" t="s">
        <v>5</v>
      </c>
      <c r="B11" s="53" t="s">
        <v>4</v>
      </c>
      <c r="C11" s="54"/>
      <c r="D11" s="2" t="s">
        <v>0</v>
      </c>
      <c r="E11" s="2" t="s">
        <v>1</v>
      </c>
      <c r="F11" s="2" t="s">
        <v>2</v>
      </c>
      <c r="G11" s="2" t="s">
        <v>14</v>
      </c>
    </row>
    <row r="12" spans="1:7" ht="20.45" customHeight="1" thickBot="1" x14ac:dyDescent="0.3">
      <c r="A12" s="45" t="s">
        <v>16</v>
      </c>
      <c r="B12" s="46"/>
      <c r="C12" s="46"/>
      <c r="D12" s="46"/>
      <c r="E12" s="46"/>
      <c r="F12" s="46"/>
      <c r="G12" s="47"/>
    </row>
    <row r="13" spans="1:7" s="17" customFormat="1" ht="30" customHeight="1" x14ac:dyDescent="0.25">
      <c r="A13" s="18" t="s">
        <v>32</v>
      </c>
      <c r="B13" s="48" t="s">
        <v>27</v>
      </c>
      <c r="C13" s="48"/>
      <c r="D13" s="19" t="s">
        <v>6</v>
      </c>
      <c r="E13" s="20">
        <v>1</v>
      </c>
      <c r="F13" s="20">
        <v>3200</v>
      </c>
      <c r="G13" s="21">
        <f t="shared" ref="G13:G25" si="0">F13*E13</f>
        <v>3200</v>
      </c>
    </row>
    <row r="14" spans="1:7" s="17" customFormat="1" x14ac:dyDescent="0.25">
      <c r="A14" s="22" t="s">
        <v>33</v>
      </c>
      <c r="B14" s="41" t="s">
        <v>28</v>
      </c>
      <c r="C14" s="41"/>
      <c r="D14" s="10" t="s">
        <v>7</v>
      </c>
      <c r="E14" s="23">
        <v>15.28</v>
      </c>
      <c r="F14" s="23">
        <v>980</v>
      </c>
      <c r="G14" s="24">
        <f t="shared" si="0"/>
        <v>14974.4</v>
      </c>
    </row>
    <row r="15" spans="1:7" s="17" customFormat="1" ht="30.75" customHeight="1" x14ac:dyDescent="0.25">
      <c r="A15" s="22" t="s">
        <v>34</v>
      </c>
      <c r="B15" s="49" t="s">
        <v>26</v>
      </c>
      <c r="C15" s="49"/>
      <c r="D15" s="10" t="s">
        <v>7</v>
      </c>
      <c r="E15" s="23">
        <v>15.5</v>
      </c>
      <c r="F15" s="23">
        <v>200</v>
      </c>
      <c r="G15" s="24">
        <f t="shared" si="0"/>
        <v>3100</v>
      </c>
    </row>
    <row r="16" spans="1:7" s="17" customFormat="1" x14ac:dyDescent="0.25">
      <c r="A16" s="22" t="s">
        <v>35</v>
      </c>
      <c r="B16" s="49" t="s">
        <v>79</v>
      </c>
      <c r="C16" s="49"/>
      <c r="D16" s="10" t="s">
        <v>7</v>
      </c>
      <c r="E16" s="23">
        <v>15.61</v>
      </c>
      <c r="F16" s="23">
        <v>140</v>
      </c>
      <c r="G16" s="24">
        <f t="shared" si="0"/>
        <v>2185.4</v>
      </c>
    </row>
    <row r="17" spans="1:7" s="17" customFormat="1" x14ac:dyDescent="0.25">
      <c r="A17" s="22" t="s">
        <v>36</v>
      </c>
      <c r="B17" s="41" t="s">
        <v>9</v>
      </c>
      <c r="C17" s="41"/>
      <c r="D17" s="10" t="s">
        <v>7</v>
      </c>
      <c r="E17" s="23">
        <v>15.28</v>
      </c>
      <c r="F17" s="23">
        <v>100</v>
      </c>
      <c r="G17" s="24">
        <f t="shared" si="0"/>
        <v>1528</v>
      </c>
    </row>
    <row r="18" spans="1:7" s="17" customFormat="1" ht="15" customHeight="1" x14ac:dyDescent="0.25">
      <c r="A18" s="22" t="s">
        <v>37</v>
      </c>
      <c r="B18" s="41" t="s">
        <v>10</v>
      </c>
      <c r="C18" s="41"/>
      <c r="D18" s="16" t="s">
        <v>6</v>
      </c>
      <c r="E18" s="13">
        <v>0</v>
      </c>
      <c r="F18" s="13">
        <v>750</v>
      </c>
      <c r="G18" s="24">
        <f t="shared" si="0"/>
        <v>0</v>
      </c>
    </row>
    <row r="19" spans="1:7" s="17" customFormat="1" ht="15.75" customHeight="1" x14ac:dyDescent="0.25">
      <c r="A19" s="22" t="s">
        <v>38</v>
      </c>
      <c r="B19" s="41" t="s">
        <v>22</v>
      </c>
      <c r="C19" s="41"/>
      <c r="D19" s="16" t="s">
        <v>6</v>
      </c>
      <c r="E19" s="13">
        <v>0</v>
      </c>
      <c r="F19" s="13">
        <v>950</v>
      </c>
      <c r="G19" s="24">
        <f t="shared" si="0"/>
        <v>0</v>
      </c>
    </row>
    <row r="20" spans="1:7" s="17" customFormat="1" x14ac:dyDescent="0.25">
      <c r="A20" s="22" t="s">
        <v>39</v>
      </c>
      <c r="B20" s="41" t="s">
        <v>17</v>
      </c>
      <c r="C20" s="41"/>
      <c r="D20" s="16" t="s">
        <v>6</v>
      </c>
      <c r="E20" s="13">
        <v>1</v>
      </c>
      <c r="F20" s="13">
        <v>7500</v>
      </c>
      <c r="G20" s="24">
        <f t="shared" si="0"/>
        <v>7500</v>
      </c>
    </row>
    <row r="21" spans="1:7" s="17" customFormat="1" ht="15.75" customHeight="1" x14ac:dyDescent="0.25">
      <c r="A21" s="22" t="s">
        <v>40</v>
      </c>
      <c r="B21" s="50" t="s">
        <v>43</v>
      </c>
      <c r="C21" s="51"/>
      <c r="D21" s="16" t="s">
        <v>6</v>
      </c>
      <c r="E21" s="13">
        <v>0</v>
      </c>
      <c r="F21" s="13">
        <v>150</v>
      </c>
      <c r="G21" s="24">
        <f t="shared" si="0"/>
        <v>0</v>
      </c>
    </row>
    <row r="22" spans="1:7" s="17" customFormat="1" x14ac:dyDescent="0.25">
      <c r="A22" s="22" t="s">
        <v>41</v>
      </c>
      <c r="B22" s="52" t="s">
        <v>30</v>
      </c>
      <c r="C22" s="52"/>
      <c r="D22" s="11" t="s">
        <v>6</v>
      </c>
      <c r="E22" s="14">
        <v>1</v>
      </c>
      <c r="F22" s="14">
        <v>60</v>
      </c>
      <c r="G22" s="24">
        <f t="shared" si="0"/>
        <v>60</v>
      </c>
    </row>
    <row r="23" spans="1:7" s="17" customFormat="1" x14ac:dyDescent="0.25">
      <c r="A23" s="22" t="s">
        <v>42</v>
      </c>
      <c r="B23" s="42" t="s">
        <v>31</v>
      </c>
      <c r="C23" s="42"/>
      <c r="D23" s="11" t="s">
        <v>6</v>
      </c>
      <c r="E23" s="14">
        <v>5.3</v>
      </c>
      <c r="F23" s="14">
        <v>30</v>
      </c>
      <c r="G23" s="24">
        <f t="shared" si="0"/>
        <v>159</v>
      </c>
    </row>
    <row r="24" spans="1:7" s="17" customFormat="1" x14ac:dyDescent="0.25">
      <c r="A24" s="22" t="s">
        <v>44</v>
      </c>
      <c r="B24" s="39" t="s">
        <v>47</v>
      </c>
      <c r="C24" s="40"/>
      <c r="D24" s="25" t="s">
        <v>6</v>
      </c>
      <c r="E24" s="26">
        <v>0</v>
      </c>
      <c r="F24" s="26">
        <v>200</v>
      </c>
      <c r="G24" s="24">
        <f t="shared" si="0"/>
        <v>0</v>
      </c>
    </row>
    <row r="25" spans="1:7" s="17" customFormat="1" ht="15.75" thickBot="1" x14ac:dyDescent="0.3">
      <c r="A25" s="22" t="s">
        <v>46</v>
      </c>
      <c r="B25" s="43" t="s">
        <v>18</v>
      </c>
      <c r="C25" s="43"/>
      <c r="D25" s="12" t="s">
        <v>6</v>
      </c>
      <c r="E25" s="15">
        <v>2</v>
      </c>
      <c r="F25" s="15">
        <v>2000</v>
      </c>
      <c r="G25" s="24">
        <f t="shared" si="0"/>
        <v>4000</v>
      </c>
    </row>
    <row r="26" spans="1:7" ht="15.75" thickBot="1" x14ac:dyDescent="0.3">
      <c r="A26" s="3"/>
      <c r="B26" s="44" t="s">
        <v>15</v>
      </c>
      <c r="C26" s="44"/>
      <c r="D26" s="44"/>
      <c r="E26" s="4"/>
      <c r="F26" s="4"/>
      <c r="G26" s="5">
        <f>SUM(G13:G25)</f>
        <v>36706.800000000003</v>
      </c>
    </row>
    <row r="27" spans="1:7" ht="15.75" thickBot="1" x14ac:dyDescent="0.3">
      <c r="A27" s="3"/>
      <c r="B27" s="44" t="s">
        <v>12</v>
      </c>
      <c r="C27" s="44"/>
      <c r="D27" s="44"/>
      <c r="E27" s="4"/>
      <c r="F27" s="4"/>
      <c r="G27" s="5">
        <v>1</v>
      </c>
    </row>
    <row r="28" spans="1:7" ht="15.75" thickBot="1" x14ac:dyDescent="0.3">
      <c r="A28" s="3"/>
      <c r="B28" s="44" t="s">
        <v>23</v>
      </c>
      <c r="C28" s="44"/>
      <c r="D28" s="44"/>
      <c r="E28" s="4"/>
      <c r="F28" s="4"/>
      <c r="G28" s="5">
        <f>G26*G27</f>
        <v>36706.800000000003</v>
      </c>
    </row>
    <row r="29" spans="1:7" ht="22.7" customHeight="1" thickBot="1" x14ac:dyDescent="0.3">
      <c r="A29" s="59" t="s">
        <v>45</v>
      </c>
      <c r="B29" s="60"/>
      <c r="C29" s="60"/>
      <c r="D29" s="60"/>
      <c r="E29" s="60"/>
      <c r="F29" s="60"/>
      <c r="G29" s="61"/>
    </row>
    <row r="30" spans="1:7" s="17" customFormat="1" ht="28.7" customHeight="1" x14ac:dyDescent="0.25">
      <c r="A30" s="18" t="s">
        <v>32</v>
      </c>
      <c r="B30" s="48" t="s">
        <v>19</v>
      </c>
      <c r="C30" s="48"/>
      <c r="D30" s="19" t="s">
        <v>6</v>
      </c>
      <c r="E30" s="20">
        <v>1</v>
      </c>
      <c r="F30" s="20">
        <v>1300</v>
      </c>
      <c r="G30" s="21">
        <f t="shared" ref="G30:G35" si="1">F30*E30</f>
        <v>1300</v>
      </c>
    </row>
    <row r="31" spans="1:7" s="17" customFormat="1" ht="18.600000000000001" customHeight="1" x14ac:dyDescent="0.25">
      <c r="A31" s="22" t="s">
        <v>33</v>
      </c>
      <c r="B31" s="41" t="s">
        <v>20</v>
      </c>
      <c r="C31" s="41"/>
      <c r="D31" s="10" t="s">
        <v>7</v>
      </c>
      <c r="E31" s="23">
        <v>5.15</v>
      </c>
      <c r="F31" s="23">
        <v>850</v>
      </c>
      <c r="G31" s="24">
        <f t="shared" si="1"/>
        <v>4377.5</v>
      </c>
    </row>
    <row r="32" spans="1:7" s="17" customFormat="1" ht="19.350000000000001" customHeight="1" x14ac:dyDescent="0.25">
      <c r="A32" s="22" t="s">
        <v>34</v>
      </c>
      <c r="B32" s="41" t="s">
        <v>8</v>
      </c>
      <c r="C32" s="41"/>
      <c r="D32" s="10" t="s">
        <v>7</v>
      </c>
      <c r="E32" s="23">
        <v>7.5</v>
      </c>
      <c r="F32" s="23">
        <v>140</v>
      </c>
      <c r="G32" s="24">
        <f t="shared" si="1"/>
        <v>1050</v>
      </c>
    </row>
    <row r="33" spans="1:7" s="17" customFormat="1" ht="19.350000000000001" customHeight="1" x14ac:dyDescent="0.25">
      <c r="A33" s="22" t="s">
        <v>35</v>
      </c>
      <c r="B33" s="49" t="s">
        <v>29</v>
      </c>
      <c r="C33" s="49"/>
      <c r="D33" s="10" t="s">
        <v>7</v>
      </c>
      <c r="E33" s="23">
        <v>7.5</v>
      </c>
      <c r="F33" s="23">
        <v>130</v>
      </c>
      <c r="G33" s="24">
        <f t="shared" si="1"/>
        <v>975</v>
      </c>
    </row>
    <row r="34" spans="1:7" s="17" customFormat="1" ht="18" customHeight="1" x14ac:dyDescent="0.25">
      <c r="A34" s="22" t="s">
        <v>36</v>
      </c>
      <c r="B34" s="41" t="s">
        <v>9</v>
      </c>
      <c r="C34" s="41"/>
      <c r="D34" s="10" t="s">
        <v>7</v>
      </c>
      <c r="E34" s="23">
        <v>1</v>
      </c>
      <c r="F34" s="23">
        <v>100</v>
      </c>
      <c r="G34" s="24">
        <f t="shared" si="1"/>
        <v>100</v>
      </c>
    </row>
    <row r="35" spans="1:7" s="17" customFormat="1" ht="16.350000000000001" customHeight="1" x14ac:dyDescent="0.25">
      <c r="A35" s="22" t="s">
        <v>37</v>
      </c>
      <c r="B35" s="41" t="s">
        <v>10</v>
      </c>
      <c r="C35" s="41"/>
      <c r="D35" s="10" t="s">
        <v>6</v>
      </c>
      <c r="E35" s="23">
        <v>1</v>
      </c>
      <c r="F35" s="23">
        <v>750</v>
      </c>
      <c r="G35" s="24">
        <f t="shared" si="1"/>
        <v>750</v>
      </c>
    </row>
    <row r="36" spans="1:7" s="17" customFormat="1" ht="16.350000000000001" customHeight="1" x14ac:dyDescent="0.25">
      <c r="A36" s="22" t="s">
        <v>38</v>
      </c>
      <c r="B36" s="41" t="s">
        <v>22</v>
      </c>
      <c r="C36" s="41"/>
      <c r="D36" s="10" t="s">
        <v>6</v>
      </c>
      <c r="E36" s="23">
        <v>0</v>
      </c>
      <c r="F36" s="13">
        <v>950</v>
      </c>
      <c r="G36" s="24">
        <f t="shared" ref="G36:G40" si="2">F36*E36</f>
        <v>0</v>
      </c>
    </row>
    <row r="37" spans="1:7" s="17" customFormat="1" ht="16.350000000000001" customHeight="1" x14ac:dyDescent="0.25">
      <c r="A37" s="22" t="s">
        <v>39</v>
      </c>
      <c r="B37" s="41" t="s">
        <v>17</v>
      </c>
      <c r="C37" s="41"/>
      <c r="D37" s="10" t="s">
        <v>6</v>
      </c>
      <c r="E37" s="23">
        <v>0</v>
      </c>
      <c r="F37" s="13">
        <v>7500</v>
      </c>
      <c r="G37" s="24">
        <f t="shared" si="2"/>
        <v>0</v>
      </c>
    </row>
    <row r="38" spans="1:7" s="17" customFormat="1" ht="16.350000000000001" customHeight="1" x14ac:dyDescent="0.25">
      <c r="A38" s="22" t="s">
        <v>40</v>
      </c>
      <c r="B38" s="41" t="s">
        <v>43</v>
      </c>
      <c r="C38" s="41"/>
      <c r="D38" s="10" t="s">
        <v>6</v>
      </c>
      <c r="E38" s="23">
        <v>1</v>
      </c>
      <c r="F38" s="13">
        <v>150</v>
      </c>
      <c r="G38" s="24">
        <f t="shared" si="2"/>
        <v>150</v>
      </c>
    </row>
    <row r="39" spans="1:7" s="17" customFormat="1" ht="16.350000000000001" customHeight="1" x14ac:dyDescent="0.25">
      <c r="A39" s="22" t="s">
        <v>41</v>
      </c>
      <c r="B39" s="42" t="s">
        <v>30</v>
      </c>
      <c r="C39" s="42"/>
      <c r="D39" s="11" t="s">
        <v>6</v>
      </c>
      <c r="E39" s="23">
        <v>1</v>
      </c>
      <c r="F39" s="14">
        <v>60</v>
      </c>
      <c r="G39" s="24">
        <f t="shared" si="2"/>
        <v>60</v>
      </c>
    </row>
    <row r="40" spans="1:7" s="17" customFormat="1" ht="16.350000000000001" customHeight="1" x14ac:dyDescent="0.25">
      <c r="A40" s="22" t="s">
        <v>42</v>
      </c>
      <c r="B40" s="42" t="s">
        <v>31</v>
      </c>
      <c r="C40" s="42"/>
      <c r="D40" s="11" t="s">
        <v>6</v>
      </c>
      <c r="E40" s="23">
        <v>0</v>
      </c>
      <c r="F40" s="14">
        <v>30</v>
      </c>
      <c r="G40" s="24">
        <f t="shared" si="2"/>
        <v>0</v>
      </c>
    </row>
    <row r="41" spans="1:7" s="17" customFormat="1" ht="16.350000000000001" customHeight="1" x14ac:dyDescent="0.25">
      <c r="A41" s="22" t="s">
        <v>44</v>
      </c>
      <c r="B41" s="39" t="s">
        <v>47</v>
      </c>
      <c r="C41" s="40"/>
      <c r="D41" s="25" t="s">
        <v>6</v>
      </c>
      <c r="E41" s="26">
        <v>0</v>
      </c>
      <c r="F41" s="26">
        <v>200</v>
      </c>
      <c r="G41" s="24">
        <f>F41*E41</f>
        <v>0</v>
      </c>
    </row>
    <row r="42" spans="1:7" s="17" customFormat="1" ht="15" customHeight="1" thickBot="1" x14ac:dyDescent="0.3">
      <c r="A42" s="22" t="s">
        <v>46</v>
      </c>
      <c r="B42" s="43" t="s">
        <v>18</v>
      </c>
      <c r="C42" s="43"/>
      <c r="D42" s="12" t="s">
        <v>6</v>
      </c>
      <c r="E42" s="15">
        <v>2</v>
      </c>
      <c r="F42" s="15">
        <v>2000</v>
      </c>
      <c r="G42" s="24">
        <f>F42*E42</f>
        <v>4000</v>
      </c>
    </row>
    <row r="43" spans="1:7" ht="15.75" thickBot="1" x14ac:dyDescent="0.3">
      <c r="A43" s="3"/>
      <c r="B43" s="44" t="s">
        <v>11</v>
      </c>
      <c r="C43" s="44"/>
      <c r="D43" s="44"/>
      <c r="E43" s="4"/>
      <c r="F43" s="4"/>
      <c r="G43" s="5">
        <f>SUM(G30:G42)</f>
        <v>12762.5</v>
      </c>
    </row>
    <row r="44" spans="1:7" ht="15.75" thickBot="1" x14ac:dyDescent="0.3">
      <c r="A44" s="3"/>
      <c r="B44" s="44" t="s">
        <v>12</v>
      </c>
      <c r="C44" s="44"/>
      <c r="D44" s="44"/>
      <c r="E44" s="4"/>
      <c r="F44" s="4"/>
      <c r="G44" s="5">
        <v>1</v>
      </c>
    </row>
    <row r="45" spans="1:7" ht="15.75" thickBot="1" x14ac:dyDescent="0.3">
      <c r="A45" s="3"/>
      <c r="B45" s="44" t="s">
        <v>21</v>
      </c>
      <c r="C45" s="44"/>
      <c r="D45" s="44"/>
      <c r="E45" s="4"/>
      <c r="F45" s="4"/>
      <c r="G45" s="5">
        <f>G43*G44</f>
        <v>12762.5</v>
      </c>
    </row>
    <row r="46" spans="1:7" ht="25.7" customHeight="1" thickBot="1" x14ac:dyDescent="0.3">
      <c r="A46" s="45" t="s">
        <v>48</v>
      </c>
      <c r="B46" s="46"/>
      <c r="C46" s="46"/>
      <c r="D46" s="46"/>
      <c r="E46" s="46"/>
      <c r="F46" s="46"/>
      <c r="G46" s="47"/>
    </row>
    <row r="47" spans="1:7" s="17" customFormat="1" ht="29.45" customHeight="1" x14ac:dyDescent="0.25">
      <c r="A47" s="18" t="s">
        <v>32</v>
      </c>
      <c r="B47" s="48" t="s">
        <v>19</v>
      </c>
      <c r="C47" s="48"/>
      <c r="D47" s="19" t="s">
        <v>6</v>
      </c>
      <c r="E47" s="20">
        <v>1</v>
      </c>
      <c r="F47" s="20">
        <v>1300</v>
      </c>
      <c r="G47" s="21">
        <f t="shared" ref="G47:G52" si="3">F47*E47</f>
        <v>1300</v>
      </c>
    </row>
    <row r="48" spans="1:7" s="17" customFormat="1" ht="24" customHeight="1" x14ac:dyDescent="0.25">
      <c r="A48" s="22" t="s">
        <v>33</v>
      </c>
      <c r="B48" s="41" t="s">
        <v>20</v>
      </c>
      <c r="C48" s="41"/>
      <c r="D48" s="10" t="s">
        <v>7</v>
      </c>
      <c r="E48" s="23">
        <v>6.06</v>
      </c>
      <c r="F48" s="23">
        <v>850</v>
      </c>
      <c r="G48" s="24">
        <f t="shared" si="3"/>
        <v>5151</v>
      </c>
    </row>
    <row r="49" spans="1:7" s="17" customFormat="1" ht="22.35" customHeight="1" x14ac:dyDescent="0.25">
      <c r="A49" s="22" t="s">
        <v>34</v>
      </c>
      <c r="B49" s="41" t="s">
        <v>8</v>
      </c>
      <c r="C49" s="41"/>
      <c r="D49" s="10" t="s">
        <v>7</v>
      </c>
      <c r="E49" s="23">
        <v>7.6</v>
      </c>
      <c r="F49" s="23">
        <v>140</v>
      </c>
      <c r="G49" s="24">
        <f t="shared" si="3"/>
        <v>1064</v>
      </c>
    </row>
    <row r="50" spans="1:7" s="17" customFormat="1" ht="20.45" customHeight="1" x14ac:dyDescent="0.25">
      <c r="A50" s="22" t="s">
        <v>35</v>
      </c>
      <c r="B50" s="49" t="s">
        <v>29</v>
      </c>
      <c r="C50" s="49"/>
      <c r="D50" s="10" t="s">
        <v>7</v>
      </c>
      <c r="E50" s="23">
        <v>7.6</v>
      </c>
      <c r="F50" s="23">
        <v>130</v>
      </c>
      <c r="G50" s="24">
        <f t="shared" si="3"/>
        <v>988</v>
      </c>
    </row>
    <row r="51" spans="1:7" s="17" customFormat="1" ht="20.45" customHeight="1" x14ac:dyDescent="0.25">
      <c r="A51" s="22" t="s">
        <v>36</v>
      </c>
      <c r="B51" s="41" t="s">
        <v>9</v>
      </c>
      <c r="C51" s="41"/>
      <c r="D51" s="10" t="s">
        <v>7</v>
      </c>
      <c r="E51" s="23">
        <v>2.2000000000000002</v>
      </c>
      <c r="F51" s="23">
        <v>100</v>
      </c>
      <c r="G51" s="24">
        <f t="shared" si="3"/>
        <v>220.00000000000003</v>
      </c>
    </row>
    <row r="52" spans="1:7" s="17" customFormat="1" ht="20.45" customHeight="1" x14ac:dyDescent="0.25">
      <c r="A52" s="22" t="s">
        <v>37</v>
      </c>
      <c r="B52" s="41" t="s">
        <v>10</v>
      </c>
      <c r="C52" s="41"/>
      <c r="D52" s="10" t="s">
        <v>6</v>
      </c>
      <c r="E52" s="23">
        <v>1</v>
      </c>
      <c r="F52" s="23">
        <v>750</v>
      </c>
      <c r="G52" s="24">
        <f t="shared" si="3"/>
        <v>750</v>
      </c>
    </row>
    <row r="53" spans="1:7" s="17" customFormat="1" ht="20.45" customHeight="1" x14ac:dyDescent="0.25">
      <c r="A53" s="22" t="s">
        <v>38</v>
      </c>
      <c r="B53" s="41" t="s">
        <v>22</v>
      </c>
      <c r="C53" s="41"/>
      <c r="D53" s="10" t="s">
        <v>6</v>
      </c>
      <c r="E53" s="23">
        <v>0</v>
      </c>
      <c r="F53" s="13">
        <v>950</v>
      </c>
      <c r="G53" s="24">
        <f t="shared" ref="G53:G57" si="4">F53*E53</f>
        <v>0</v>
      </c>
    </row>
    <row r="54" spans="1:7" s="17" customFormat="1" ht="20.45" customHeight="1" x14ac:dyDescent="0.25">
      <c r="A54" s="22" t="s">
        <v>39</v>
      </c>
      <c r="B54" s="41" t="s">
        <v>17</v>
      </c>
      <c r="C54" s="41"/>
      <c r="D54" s="10" t="s">
        <v>6</v>
      </c>
      <c r="E54" s="23">
        <v>0</v>
      </c>
      <c r="F54" s="13">
        <v>7500</v>
      </c>
      <c r="G54" s="24">
        <f t="shared" si="4"/>
        <v>0</v>
      </c>
    </row>
    <row r="55" spans="1:7" s="17" customFormat="1" ht="20.45" customHeight="1" x14ac:dyDescent="0.25">
      <c r="A55" s="22" t="s">
        <v>40</v>
      </c>
      <c r="B55" s="41" t="s">
        <v>43</v>
      </c>
      <c r="C55" s="41"/>
      <c r="D55" s="10" t="s">
        <v>6</v>
      </c>
      <c r="E55" s="23">
        <v>1</v>
      </c>
      <c r="F55" s="13">
        <v>150</v>
      </c>
      <c r="G55" s="24">
        <f t="shared" si="4"/>
        <v>150</v>
      </c>
    </row>
    <row r="56" spans="1:7" s="17" customFormat="1" ht="20.45" customHeight="1" x14ac:dyDescent="0.25">
      <c r="A56" s="22" t="s">
        <v>41</v>
      </c>
      <c r="B56" s="42" t="s">
        <v>30</v>
      </c>
      <c r="C56" s="42"/>
      <c r="D56" s="11" t="s">
        <v>6</v>
      </c>
      <c r="E56" s="23">
        <v>1</v>
      </c>
      <c r="F56" s="14">
        <v>60</v>
      </c>
      <c r="G56" s="24">
        <f t="shared" si="4"/>
        <v>60</v>
      </c>
    </row>
    <row r="57" spans="1:7" s="17" customFormat="1" ht="20.45" customHeight="1" x14ac:dyDescent="0.25">
      <c r="A57" s="22" t="s">
        <v>42</v>
      </c>
      <c r="B57" s="42" t="s">
        <v>31</v>
      </c>
      <c r="C57" s="42"/>
      <c r="D57" s="11" t="s">
        <v>6</v>
      </c>
      <c r="E57" s="23">
        <v>0</v>
      </c>
      <c r="F57" s="14">
        <v>30</v>
      </c>
      <c r="G57" s="24">
        <f t="shared" si="4"/>
        <v>0</v>
      </c>
    </row>
    <row r="58" spans="1:7" s="17" customFormat="1" ht="20.45" customHeight="1" x14ac:dyDescent="0.25">
      <c r="A58" s="22" t="s">
        <v>44</v>
      </c>
      <c r="B58" s="39" t="s">
        <v>47</v>
      </c>
      <c r="C58" s="40"/>
      <c r="D58" s="25" t="s">
        <v>6</v>
      </c>
      <c r="E58" s="26">
        <v>1</v>
      </c>
      <c r="F58" s="26">
        <v>200</v>
      </c>
      <c r="G58" s="24">
        <f>F58*E58</f>
        <v>200</v>
      </c>
    </row>
    <row r="59" spans="1:7" s="17" customFormat="1" ht="19.7" customHeight="1" thickBot="1" x14ac:dyDescent="0.3">
      <c r="A59" s="22" t="s">
        <v>46</v>
      </c>
      <c r="B59" s="43" t="s">
        <v>18</v>
      </c>
      <c r="C59" s="43"/>
      <c r="D59" s="12" t="s">
        <v>6</v>
      </c>
      <c r="E59" s="15">
        <v>0</v>
      </c>
      <c r="F59" s="15">
        <v>2000</v>
      </c>
      <c r="G59" s="24">
        <f>F59*E59</f>
        <v>0</v>
      </c>
    </row>
    <row r="60" spans="1:7" ht="18.600000000000001" customHeight="1" thickBot="1" x14ac:dyDescent="0.3">
      <c r="A60" s="6"/>
      <c r="B60" s="44" t="s">
        <v>11</v>
      </c>
      <c r="C60" s="44"/>
      <c r="D60" s="44"/>
      <c r="E60" s="7"/>
      <c r="F60" s="7"/>
      <c r="G60" s="8">
        <f>SUM(G47:G59)</f>
        <v>9883</v>
      </c>
    </row>
    <row r="61" spans="1:7" ht="17.45" customHeight="1" thickBot="1" x14ac:dyDescent="0.3">
      <c r="A61" s="3"/>
      <c r="B61" s="44" t="s">
        <v>12</v>
      </c>
      <c r="C61" s="44"/>
      <c r="D61" s="44"/>
      <c r="E61" s="4"/>
      <c r="F61" s="4"/>
      <c r="G61" s="5">
        <v>1</v>
      </c>
    </row>
    <row r="62" spans="1:7" ht="15.75" customHeight="1" thickBot="1" x14ac:dyDescent="0.3">
      <c r="A62" s="3"/>
      <c r="B62" s="44" t="s">
        <v>21</v>
      </c>
      <c r="C62" s="44"/>
      <c r="D62" s="44"/>
      <c r="E62" s="3"/>
      <c r="F62" s="4"/>
      <c r="G62" s="5">
        <f>G60*G61</f>
        <v>9883</v>
      </c>
    </row>
    <row r="63" spans="1:7" ht="25.7" customHeight="1" thickBot="1" x14ac:dyDescent="0.3">
      <c r="A63" s="45" t="s">
        <v>49</v>
      </c>
      <c r="B63" s="46"/>
      <c r="C63" s="46"/>
      <c r="D63" s="46"/>
      <c r="E63" s="46"/>
      <c r="F63" s="46"/>
      <c r="G63" s="47"/>
    </row>
    <row r="64" spans="1:7" s="17" customFormat="1" ht="28.35" customHeight="1" x14ac:dyDescent="0.25">
      <c r="A64" s="18" t="s">
        <v>32</v>
      </c>
      <c r="B64" s="48" t="s">
        <v>19</v>
      </c>
      <c r="C64" s="48"/>
      <c r="D64" s="19" t="s">
        <v>6</v>
      </c>
      <c r="E64" s="20">
        <v>1</v>
      </c>
      <c r="F64" s="20">
        <v>1300</v>
      </c>
      <c r="G64" s="21">
        <f t="shared" ref="G64:G69" si="5">F64*E64</f>
        <v>1300</v>
      </c>
    </row>
    <row r="65" spans="1:7" s="17" customFormat="1" ht="18.600000000000001" customHeight="1" x14ac:dyDescent="0.25">
      <c r="A65" s="22" t="s">
        <v>33</v>
      </c>
      <c r="B65" s="41" t="s">
        <v>20</v>
      </c>
      <c r="C65" s="41"/>
      <c r="D65" s="10" t="s">
        <v>7</v>
      </c>
      <c r="E65" s="23">
        <v>3.94</v>
      </c>
      <c r="F65" s="23">
        <v>850</v>
      </c>
      <c r="G65" s="24">
        <f t="shared" si="5"/>
        <v>3349</v>
      </c>
    </row>
    <row r="66" spans="1:7" s="17" customFormat="1" ht="16.7" customHeight="1" x14ac:dyDescent="0.25">
      <c r="A66" s="22" t="s">
        <v>34</v>
      </c>
      <c r="B66" s="41" t="s">
        <v>8</v>
      </c>
      <c r="C66" s="41"/>
      <c r="D66" s="10" t="s">
        <v>7</v>
      </c>
      <c r="E66" s="23">
        <v>5.65</v>
      </c>
      <c r="F66" s="23">
        <v>140</v>
      </c>
      <c r="G66" s="24">
        <f t="shared" si="5"/>
        <v>791</v>
      </c>
    </row>
    <row r="67" spans="1:7" s="17" customFormat="1" ht="17.45" customHeight="1" x14ac:dyDescent="0.25">
      <c r="A67" s="22" t="s">
        <v>35</v>
      </c>
      <c r="B67" s="49" t="s">
        <v>29</v>
      </c>
      <c r="C67" s="49"/>
      <c r="D67" s="10" t="s">
        <v>7</v>
      </c>
      <c r="E67" s="23">
        <v>5.65</v>
      </c>
      <c r="F67" s="23">
        <v>130</v>
      </c>
      <c r="G67" s="24">
        <f t="shared" si="5"/>
        <v>734.5</v>
      </c>
    </row>
    <row r="68" spans="1:7" s="17" customFormat="1" ht="17.45" customHeight="1" x14ac:dyDescent="0.25">
      <c r="A68" s="22" t="s">
        <v>36</v>
      </c>
      <c r="B68" s="41" t="s">
        <v>9</v>
      </c>
      <c r="C68" s="41"/>
      <c r="D68" s="10" t="s">
        <v>7</v>
      </c>
      <c r="E68" s="23">
        <v>3.3</v>
      </c>
      <c r="F68" s="23">
        <v>100</v>
      </c>
      <c r="G68" s="24">
        <f t="shared" si="5"/>
        <v>330</v>
      </c>
    </row>
    <row r="69" spans="1:7" s="17" customFormat="1" ht="17.45" customHeight="1" x14ac:dyDescent="0.25">
      <c r="A69" s="22" t="s">
        <v>37</v>
      </c>
      <c r="B69" s="41" t="s">
        <v>10</v>
      </c>
      <c r="C69" s="41"/>
      <c r="D69" s="10" t="s">
        <v>6</v>
      </c>
      <c r="E69" s="23">
        <v>1</v>
      </c>
      <c r="F69" s="23">
        <v>750</v>
      </c>
      <c r="G69" s="24">
        <f t="shared" si="5"/>
        <v>750</v>
      </c>
    </row>
    <row r="70" spans="1:7" s="17" customFormat="1" ht="17.45" customHeight="1" x14ac:dyDescent="0.25">
      <c r="A70" s="22" t="s">
        <v>38</v>
      </c>
      <c r="B70" s="41" t="s">
        <v>22</v>
      </c>
      <c r="C70" s="41"/>
      <c r="D70" s="10" t="s">
        <v>6</v>
      </c>
      <c r="E70" s="23">
        <v>0</v>
      </c>
      <c r="F70" s="13">
        <v>950</v>
      </c>
      <c r="G70" s="24">
        <f t="shared" ref="G70:G74" si="6">F70*E70</f>
        <v>0</v>
      </c>
    </row>
    <row r="71" spans="1:7" s="17" customFormat="1" ht="17.45" customHeight="1" x14ac:dyDescent="0.25">
      <c r="A71" s="22" t="s">
        <v>39</v>
      </c>
      <c r="B71" s="41" t="s">
        <v>17</v>
      </c>
      <c r="C71" s="41"/>
      <c r="D71" s="10" t="s">
        <v>6</v>
      </c>
      <c r="E71" s="23">
        <v>0</v>
      </c>
      <c r="F71" s="13">
        <v>7500</v>
      </c>
      <c r="G71" s="24">
        <f t="shared" si="6"/>
        <v>0</v>
      </c>
    </row>
    <row r="72" spans="1:7" s="17" customFormat="1" ht="17.45" customHeight="1" x14ac:dyDescent="0.25">
      <c r="A72" s="22" t="s">
        <v>40</v>
      </c>
      <c r="B72" s="41" t="s">
        <v>43</v>
      </c>
      <c r="C72" s="41"/>
      <c r="D72" s="10" t="s">
        <v>6</v>
      </c>
      <c r="E72" s="23">
        <v>1</v>
      </c>
      <c r="F72" s="13">
        <v>150</v>
      </c>
      <c r="G72" s="24">
        <f t="shared" si="6"/>
        <v>150</v>
      </c>
    </row>
    <row r="73" spans="1:7" s="17" customFormat="1" ht="17.45" customHeight="1" x14ac:dyDescent="0.25">
      <c r="A73" s="22" t="s">
        <v>41</v>
      </c>
      <c r="B73" s="42" t="s">
        <v>30</v>
      </c>
      <c r="C73" s="42"/>
      <c r="D73" s="11" t="s">
        <v>6</v>
      </c>
      <c r="E73" s="23">
        <v>1</v>
      </c>
      <c r="F73" s="14">
        <v>60</v>
      </c>
      <c r="G73" s="24">
        <f t="shared" si="6"/>
        <v>60</v>
      </c>
    </row>
    <row r="74" spans="1:7" s="17" customFormat="1" ht="17.45" customHeight="1" x14ac:dyDescent="0.25">
      <c r="A74" s="22" t="s">
        <v>42</v>
      </c>
      <c r="B74" s="42" t="s">
        <v>31</v>
      </c>
      <c r="C74" s="42"/>
      <c r="D74" s="11" t="s">
        <v>6</v>
      </c>
      <c r="E74" s="23">
        <v>0</v>
      </c>
      <c r="F74" s="14">
        <v>30</v>
      </c>
      <c r="G74" s="24">
        <f t="shared" si="6"/>
        <v>0</v>
      </c>
    </row>
    <row r="75" spans="1:7" s="17" customFormat="1" ht="17.45" customHeight="1" x14ac:dyDescent="0.25">
      <c r="A75" s="22" t="s">
        <v>44</v>
      </c>
      <c r="B75" s="39" t="s">
        <v>47</v>
      </c>
      <c r="C75" s="40"/>
      <c r="D75" s="25" t="s">
        <v>6</v>
      </c>
      <c r="E75" s="26">
        <v>1</v>
      </c>
      <c r="F75" s="26">
        <v>200</v>
      </c>
      <c r="G75" s="24">
        <f>F75*E75</f>
        <v>200</v>
      </c>
    </row>
    <row r="76" spans="1:7" s="17" customFormat="1" ht="18.600000000000001" customHeight="1" thickBot="1" x14ac:dyDescent="0.3">
      <c r="A76" s="22" t="s">
        <v>46</v>
      </c>
      <c r="B76" s="43" t="s">
        <v>18</v>
      </c>
      <c r="C76" s="43"/>
      <c r="D76" s="12" t="s">
        <v>6</v>
      </c>
      <c r="E76" s="15">
        <v>1</v>
      </c>
      <c r="F76" s="15">
        <v>2000</v>
      </c>
      <c r="G76" s="24">
        <f>F76*E76</f>
        <v>2000</v>
      </c>
    </row>
    <row r="77" spans="1:7" ht="15.75" customHeight="1" thickBot="1" x14ac:dyDescent="0.3">
      <c r="A77" s="6"/>
      <c r="B77" s="44" t="s">
        <v>11</v>
      </c>
      <c r="C77" s="44"/>
      <c r="D77" s="44"/>
      <c r="E77" s="7"/>
      <c r="F77" s="7"/>
      <c r="G77" s="8">
        <f>SUM(G64:G76)</f>
        <v>9664.5</v>
      </c>
    </row>
    <row r="78" spans="1:7" ht="15.75" customHeight="1" thickBot="1" x14ac:dyDescent="0.3">
      <c r="A78" s="3"/>
      <c r="B78" s="44" t="s">
        <v>12</v>
      </c>
      <c r="C78" s="44"/>
      <c r="D78" s="44"/>
      <c r="E78" s="4"/>
      <c r="F78" s="4"/>
      <c r="G78" s="5">
        <v>1</v>
      </c>
    </row>
    <row r="79" spans="1:7" ht="15.75" customHeight="1" thickBot="1" x14ac:dyDescent="0.3">
      <c r="A79" s="3"/>
      <c r="B79" s="44" t="s">
        <v>21</v>
      </c>
      <c r="C79" s="44"/>
      <c r="D79" s="44"/>
      <c r="E79" s="3"/>
      <c r="F79" s="4"/>
      <c r="G79" s="5">
        <f>G77*G78</f>
        <v>9664.5</v>
      </c>
    </row>
    <row r="80" spans="1:7" ht="28.35" customHeight="1" thickBot="1" x14ac:dyDescent="0.3">
      <c r="A80" s="45" t="s">
        <v>50</v>
      </c>
      <c r="B80" s="46"/>
      <c r="C80" s="46"/>
      <c r="D80" s="46"/>
      <c r="E80" s="46"/>
      <c r="F80" s="46"/>
      <c r="G80" s="47"/>
    </row>
    <row r="81" spans="1:7" s="17" customFormat="1" ht="30" customHeight="1" x14ac:dyDescent="0.25">
      <c r="A81" s="18" t="s">
        <v>32</v>
      </c>
      <c r="B81" s="48" t="s">
        <v>19</v>
      </c>
      <c r="C81" s="48"/>
      <c r="D81" s="19" t="s">
        <v>6</v>
      </c>
      <c r="E81" s="20">
        <v>1</v>
      </c>
      <c r="F81" s="20">
        <v>1300</v>
      </c>
      <c r="G81" s="21">
        <f t="shared" ref="G81:G86" si="7">F81*E81</f>
        <v>1300</v>
      </c>
    </row>
    <row r="82" spans="1:7" s="17" customFormat="1" ht="19.350000000000001" customHeight="1" x14ac:dyDescent="0.25">
      <c r="A82" s="22" t="s">
        <v>33</v>
      </c>
      <c r="B82" s="41" t="s">
        <v>20</v>
      </c>
      <c r="C82" s="41"/>
      <c r="D82" s="10" t="s">
        <v>7</v>
      </c>
      <c r="E82" s="23">
        <v>2.74</v>
      </c>
      <c r="F82" s="23">
        <v>850</v>
      </c>
      <c r="G82" s="24">
        <f t="shared" si="7"/>
        <v>2329</v>
      </c>
    </row>
    <row r="83" spans="1:7" s="17" customFormat="1" ht="19.350000000000001" customHeight="1" x14ac:dyDescent="0.25">
      <c r="A83" s="22" t="s">
        <v>34</v>
      </c>
      <c r="B83" s="41" t="s">
        <v>8</v>
      </c>
      <c r="C83" s="41"/>
      <c r="D83" s="10" t="s">
        <v>7</v>
      </c>
      <c r="E83" s="23">
        <v>3.55</v>
      </c>
      <c r="F83" s="23">
        <v>140</v>
      </c>
      <c r="G83" s="24">
        <f t="shared" si="7"/>
        <v>497</v>
      </c>
    </row>
    <row r="84" spans="1:7" s="17" customFormat="1" ht="16.7" customHeight="1" x14ac:dyDescent="0.25">
      <c r="A84" s="22" t="s">
        <v>35</v>
      </c>
      <c r="B84" s="49" t="s">
        <v>29</v>
      </c>
      <c r="C84" s="49"/>
      <c r="D84" s="10" t="s">
        <v>7</v>
      </c>
      <c r="E84" s="23">
        <v>5.55</v>
      </c>
      <c r="F84" s="23">
        <v>130</v>
      </c>
      <c r="G84" s="24">
        <f t="shared" si="7"/>
        <v>721.5</v>
      </c>
    </row>
    <row r="85" spans="1:7" s="17" customFormat="1" ht="16.7" customHeight="1" x14ac:dyDescent="0.25">
      <c r="A85" s="22" t="s">
        <v>36</v>
      </c>
      <c r="B85" s="41" t="s">
        <v>9</v>
      </c>
      <c r="C85" s="41"/>
      <c r="D85" s="10" t="s">
        <v>7</v>
      </c>
      <c r="E85" s="23">
        <v>4.7</v>
      </c>
      <c r="F85" s="23">
        <v>100</v>
      </c>
      <c r="G85" s="24">
        <f t="shared" si="7"/>
        <v>470</v>
      </c>
    </row>
    <row r="86" spans="1:7" s="17" customFormat="1" ht="16.7" customHeight="1" x14ac:dyDescent="0.25">
      <c r="A86" s="22" t="s">
        <v>37</v>
      </c>
      <c r="B86" s="41" t="s">
        <v>10</v>
      </c>
      <c r="C86" s="41"/>
      <c r="D86" s="10" t="s">
        <v>6</v>
      </c>
      <c r="E86" s="23">
        <v>1</v>
      </c>
      <c r="F86" s="23">
        <v>750</v>
      </c>
      <c r="G86" s="24">
        <f t="shared" si="7"/>
        <v>750</v>
      </c>
    </row>
    <row r="87" spans="1:7" s="17" customFormat="1" ht="16.7" customHeight="1" x14ac:dyDescent="0.25">
      <c r="A87" s="22" t="s">
        <v>38</v>
      </c>
      <c r="B87" s="41" t="s">
        <v>22</v>
      </c>
      <c r="C87" s="41"/>
      <c r="D87" s="10" t="s">
        <v>6</v>
      </c>
      <c r="E87" s="23">
        <v>0</v>
      </c>
      <c r="F87" s="13">
        <v>950</v>
      </c>
      <c r="G87" s="24">
        <f t="shared" ref="G87:G91" si="8">F87*E87</f>
        <v>0</v>
      </c>
    </row>
    <row r="88" spans="1:7" s="17" customFormat="1" ht="16.7" customHeight="1" x14ac:dyDescent="0.25">
      <c r="A88" s="22" t="s">
        <v>39</v>
      </c>
      <c r="B88" s="41" t="s">
        <v>17</v>
      </c>
      <c r="C88" s="41"/>
      <c r="D88" s="10" t="s">
        <v>6</v>
      </c>
      <c r="E88" s="23">
        <v>0</v>
      </c>
      <c r="F88" s="13">
        <v>7500</v>
      </c>
      <c r="G88" s="24">
        <f t="shared" si="8"/>
        <v>0</v>
      </c>
    </row>
    <row r="89" spans="1:7" s="17" customFormat="1" ht="16.7" customHeight="1" x14ac:dyDescent="0.25">
      <c r="A89" s="22" t="s">
        <v>40</v>
      </c>
      <c r="B89" s="41" t="s">
        <v>43</v>
      </c>
      <c r="C89" s="41"/>
      <c r="D89" s="10" t="s">
        <v>6</v>
      </c>
      <c r="E89" s="23">
        <v>1</v>
      </c>
      <c r="F89" s="13">
        <v>150</v>
      </c>
      <c r="G89" s="24">
        <f t="shared" si="8"/>
        <v>150</v>
      </c>
    </row>
    <row r="90" spans="1:7" s="17" customFormat="1" ht="16.7" customHeight="1" x14ac:dyDescent="0.25">
      <c r="A90" s="22" t="s">
        <v>41</v>
      </c>
      <c r="B90" s="42" t="s">
        <v>30</v>
      </c>
      <c r="C90" s="42"/>
      <c r="D90" s="11" t="s">
        <v>6</v>
      </c>
      <c r="E90" s="23">
        <v>1</v>
      </c>
      <c r="F90" s="14">
        <v>60</v>
      </c>
      <c r="G90" s="24">
        <f t="shared" si="8"/>
        <v>60</v>
      </c>
    </row>
    <row r="91" spans="1:7" s="17" customFormat="1" ht="16.7" customHeight="1" x14ac:dyDescent="0.25">
      <c r="A91" s="22" t="s">
        <v>42</v>
      </c>
      <c r="B91" s="42" t="s">
        <v>31</v>
      </c>
      <c r="C91" s="42"/>
      <c r="D91" s="11" t="s">
        <v>6</v>
      </c>
      <c r="E91" s="23">
        <v>2.7</v>
      </c>
      <c r="F91" s="14">
        <v>30</v>
      </c>
      <c r="G91" s="24">
        <f t="shared" si="8"/>
        <v>81</v>
      </c>
    </row>
    <row r="92" spans="1:7" s="17" customFormat="1" ht="16.7" customHeight="1" x14ac:dyDescent="0.25">
      <c r="A92" s="22" t="s">
        <v>44</v>
      </c>
      <c r="B92" s="39" t="s">
        <v>47</v>
      </c>
      <c r="C92" s="40"/>
      <c r="D92" s="25" t="s">
        <v>6</v>
      </c>
      <c r="E92" s="26">
        <v>1</v>
      </c>
      <c r="F92" s="26">
        <v>200</v>
      </c>
      <c r="G92" s="24">
        <f>F92*E92</f>
        <v>200</v>
      </c>
    </row>
    <row r="93" spans="1:7" s="17" customFormat="1" ht="18.600000000000001" customHeight="1" thickBot="1" x14ac:dyDescent="0.3">
      <c r="A93" s="22" t="s">
        <v>46</v>
      </c>
      <c r="B93" s="43" t="s">
        <v>18</v>
      </c>
      <c r="C93" s="43"/>
      <c r="D93" s="12" t="s">
        <v>6</v>
      </c>
      <c r="E93" s="15">
        <v>0</v>
      </c>
      <c r="F93" s="15">
        <v>2000</v>
      </c>
      <c r="G93" s="24">
        <f>F93*E93</f>
        <v>0</v>
      </c>
    </row>
    <row r="94" spans="1:7" ht="15.75" customHeight="1" thickBot="1" x14ac:dyDescent="0.3">
      <c r="A94" s="3"/>
      <c r="B94" s="44" t="s">
        <v>11</v>
      </c>
      <c r="C94" s="44"/>
      <c r="D94" s="44"/>
      <c r="E94" s="4"/>
      <c r="F94" s="4"/>
      <c r="G94" s="5">
        <f>SUM(G81:G93)</f>
        <v>6558.5</v>
      </c>
    </row>
    <row r="95" spans="1:7" ht="15.75" customHeight="1" thickBot="1" x14ac:dyDescent="0.3">
      <c r="A95" s="3"/>
      <c r="B95" s="44" t="s">
        <v>12</v>
      </c>
      <c r="C95" s="44"/>
      <c r="D95" s="44"/>
      <c r="E95" s="4"/>
      <c r="F95" s="4"/>
      <c r="G95" s="5">
        <v>1</v>
      </c>
    </row>
    <row r="96" spans="1:7" ht="15.75" customHeight="1" thickBot="1" x14ac:dyDescent="0.3">
      <c r="A96" s="3"/>
      <c r="B96" s="44" t="s">
        <v>21</v>
      </c>
      <c r="C96" s="44"/>
      <c r="D96" s="44"/>
      <c r="E96" s="3"/>
      <c r="F96" s="4"/>
      <c r="G96" s="5">
        <f>G94*G95</f>
        <v>6558.5</v>
      </c>
    </row>
    <row r="97" spans="1:7" ht="26.45" customHeight="1" thickBot="1" x14ac:dyDescent="0.3">
      <c r="A97" s="45" t="s">
        <v>51</v>
      </c>
      <c r="B97" s="46"/>
      <c r="C97" s="46"/>
      <c r="D97" s="46"/>
      <c r="E97" s="46"/>
      <c r="F97" s="46"/>
      <c r="G97" s="47"/>
    </row>
    <row r="98" spans="1:7" s="17" customFormat="1" ht="28.35" customHeight="1" x14ac:dyDescent="0.25">
      <c r="A98" s="18" t="s">
        <v>32</v>
      </c>
      <c r="B98" s="48" t="s">
        <v>27</v>
      </c>
      <c r="C98" s="48"/>
      <c r="D98" s="19" t="s">
        <v>6</v>
      </c>
      <c r="E98" s="20">
        <v>1</v>
      </c>
      <c r="F98" s="20">
        <v>3200</v>
      </c>
      <c r="G98" s="21">
        <f t="shared" ref="G98:G110" si="9">F98*E98</f>
        <v>3200</v>
      </c>
    </row>
    <row r="99" spans="1:7" s="17" customFormat="1" ht="17.45" customHeight="1" x14ac:dyDescent="0.25">
      <c r="A99" s="22" t="s">
        <v>33</v>
      </c>
      <c r="B99" s="41" t="s">
        <v>28</v>
      </c>
      <c r="C99" s="41"/>
      <c r="D99" s="10" t="s">
        <v>7</v>
      </c>
      <c r="E99" s="23">
        <v>11</v>
      </c>
      <c r="F99" s="23">
        <v>980</v>
      </c>
      <c r="G99" s="24">
        <f t="shared" si="9"/>
        <v>10780</v>
      </c>
    </row>
    <row r="100" spans="1:7" s="17" customFormat="1" ht="29.25" customHeight="1" x14ac:dyDescent="0.25">
      <c r="A100" s="22" t="s">
        <v>34</v>
      </c>
      <c r="B100" s="49" t="s">
        <v>26</v>
      </c>
      <c r="C100" s="49"/>
      <c r="D100" s="10" t="s">
        <v>7</v>
      </c>
      <c r="E100" s="23">
        <v>13</v>
      </c>
      <c r="F100" s="23">
        <v>200</v>
      </c>
      <c r="G100" s="24">
        <f t="shared" si="9"/>
        <v>2600</v>
      </c>
    </row>
    <row r="101" spans="1:7" s="17" customFormat="1" ht="18" customHeight="1" x14ac:dyDescent="0.25">
      <c r="A101" s="22" t="s">
        <v>35</v>
      </c>
      <c r="B101" s="49" t="s">
        <v>78</v>
      </c>
      <c r="C101" s="49"/>
      <c r="D101" s="10" t="s">
        <v>7</v>
      </c>
      <c r="E101" s="23">
        <v>14</v>
      </c>
      <c r="F101" s="23">
        <v>140</v>
      </c>
      <c r="G101" s="24">
        <f t="shared" si="9"/>
        <v>1960</v>
      </c>
    </row>
    <row r="102" spans="1:7" s="17" customFormat="1" ht="18" customHeight="1" x14ac:dyDescent="0.25">
      <c r="A102" s="22" t="s">
        <v>36</v>
      </c>
      <c r="B102" s="41" t="s">
        <v>9</v>
      </c>
      <c r="C102" s="41"/>
      <c r="D102" s="10" t="s">
        <v>7</v>
      </c>
      <c r="E102" s="23">
        <v>11</v>
      </c>
      <c r="F102" s="23">
        <v>100</v>
      </c>
      <c r="G102" s="24">
        <f t="shared" si="9"/>
        <v>1100</v>
      </c>
    </row>
    <row r="103" spans="1:7" s="17" customFormat="1" ht="18" customHeight="1" x14ac:dyDescent="0.25">
      <c r="A103" s="22" t="s">
        <v>37</v>
      </c>
      <c r="B103" s="41" t="s">
        <v>10</v>
      </c>
      <c r="C103" s="41"/>
      <c r="D103" s="16" t="s">
        <v>6</v>
      </c>
      <c r="E103" s="13">
        <v>0</v>
      </c>
      <c r="F103" s="13">
        <v>750</v>
      </c>
      <c r="G103" s="24">
        <f t="shared" si="9"/>
        <v>0</v>
      </c>
    </row>
    <row r="104" spans="1:7" s="17" customFormat="1" ht="18" customHeight="1" x14ac:dyDescent="0.25">
      <c r="A104" s="22" t="s">
        <v>38</v>
      </c>
      <c r="B104" s="41" t="s">
        <v>22</v>
      </c>
      <c r="C104" s="41"/>
      <c r="D104" s="16" t="s">
        <v>6</v>
      </c>
      <c r="E104" s="13">
        <v>0</v>
      </c>
      <c r="F104" s="13">
        <v>950</v>
      </c>
      <c r="G104" s="24">
        <f t="shared" si="9"/>
        <v>0</v>
      </c>
    </row>
    <row r="105" spans="1:7" s="17" customFormat="1" ht="18" customHeight="1" x14ac:dyDescent="0.25">
      <c r="A105" s="22" t="s">
        <v>39</v>
      </c>
      <c r="B105" s="41" t="s">
        <v>17</v>
      </c>
      <c r="C105" s="41"/>
      <c r="D105" s="16" t="s">
        <v>6</v>
      </c>
      <c r="E105" s="13">
        <v>1</v>
      </c>
      <c r="F105" s="13">
        <v>7500</v>
      </c>
      <c r="G105" s="24">
        <f t="shared" si="9"/>
        <v>7500</v>
      </c>
    </row>
    <row r="106" spans="1:7" s="17" customFormat="1" ht="18" customHeight="1" x14ac:dyDescent="0.25">
      <c r="A106" s="22" t="s">
        <v>40</v>
      </c>
      <c r="B106" s="50" t="s">
        <v>43</v>
      </c>
      <c r="C106" s="51"/>
      <c r="D106" s="16" t="s">
        <v>6</v>
      </c>
      <c r="E106" s="13">
        <v>0</v>
      </c>
      <c r="F106" s="13">
        <v>150</v>
      </c>
      <c r="G106" s="24">
        <f t="shared" si="9"/>
        <v>0</v>
      </c>
    </row>
    <row r="107" spans="1:7" s="17" customFormat="1" ht="18" customHeight="1" x14ac:dyDescent="0.25">
      <c r="A107" s="22" t="s">
        <v>41</v>
      </c>
      <c r="B107" s="52" t="s">
        <v>30</v>
      </c>
      <c r="C107" s="52"/>
      <c r="D107" s="11" t="s">
        <v>6</v>
      </c>
      <c r="E107" s="14">
        <v>1</v>
      </c>
      <c r="F107" s="14">
        <v>60</v>
      </c>
      <c r="G107" s="24">
        <f t="shared" si="9"/>
        <v>60</v>
      </c>
    </row>
    <row r="108" spans="1:7" s="17" customFormat="1" ht="18" customHeight="1" x14ac:dyDescent="0.25">
      <c r="A108" s="22" t="s">
        <v>42</v>
      </c>
      <c r="B108" s="42" t="s">
        <v>31</v>
      </c>
      <c r="C108" s="42"/>
      <c r="D108" s="11" t="s">
        <v>6</v>
      </c>
      <c r="E108" s="14">
        <v>0</v>
      </c>
      <c r="F108" s="14">
        <v>30</v>
      </c>
      <c r="G108" s="24">
        <f t="shared" si="9"/>
        <v>0</v>
      </c>
    </row>
    <row r="109" spans="1:7" s="17" customFormat="1" ht="18" customHeight="1" x14ac:dyDescent="0.25">
      <c r="A109" s="22" t="s">
        <v>44</v>
      </c>
      <c r="B109" s="39" t="s">
        <v>47</v>
      </c>
      <c r="C109" s="40"/>
      <c r="D109" s="25" t="s">
        <v>6</v>
      </c>
      <c r="E109" s="26">
        <v>0</v>
      </c>
      <c r="F109" s="26">
        <v>200</v>
      </c>
      <c r="G109" s="24">
        <f t="shared" si="9"/>
        <v>0</v>
      </c>
    </row>
    <row r="110" spans="1:7" s="17" customFormat="1" ht="16.350000000000001" customHeight="1" thickBot="1" x14ac:dyDescent="0.3">
      <c r="A110" s="22" t="s">
        <v>46</v>
      </c>
      <c r="B110" s="43" t="s">
        <v>18</v>
      </c>
      <c r="C110" s="43"/>
      <c r="D110" s="12" t="s">
        <v>6</v>
      </c>
      <c r="E110" s="15">
        <v>2</v>
      </c>
      <c r="F110" s="15">
        <v>2000</v>
      </c>
      <c r="G110" s="24">
        <f t="shared" si="9"/>
        <v>4000</v>
      </c>
    </row>
    <row r="111" spans="1:7" ht="17.45" customHeight="1" thickBot="1" x14ac:dyDescent="0.3">
      <c r="A111" s="3"/>
      <c r="B111" s="44" t="s">
        <v>15</v>
      </c>
      <c r="C111" s="44"/>
      <c r="D111" s="44"/>
      <c r="E111" s="4"/>
      <c r="F111" s="4"/>
      <c r="G111" s="5">
        <f>SUM(G98:G110)</f>
        <v>31200</v>
      </c>
    </row>
    <row r="112" spans="1:7" ht="18" customHeight="1" thickBot="1" x14ac:dyDescent="0.3">
      <c r="A112" s="3"/>
      <c r="B112" s="44" t="s">
        <v>12</v>
      </c>
      <c r="C112" s="44"/>
      <c r="D112" s="44"/>
      <c r="E112" s="4"/>
      <c r="F112" s="4"/>
      <c r="G112" s="5">
        <v>1</v>
      </c>
    </row>
    <row r="113" spans="1:7" ht="15.75" customHeight="1" thickBot="1" x14ac:dyDescent="0.3">
      <c r="A113" s="3"/>
      <c r="B113" s="44" t="s">
        <v>23</v>
      </c>
      <c r="C113" s="44"/>
      <c r="D113" s="44"/>
      <c r="E113" s="4"/>
      <c r="F113" s="4"/>
      <c r="G113" s="5">
        <f>G111*G112</f>
        <v>31200</v>
      </c>
    </row>
    <row r="114" spans="1:7" ht="24" customHeight="1" thickBot="1" x14ac:dyDescent="0.3">
      <c r="A114" s="45" t="s">
        <v>52</v>
      </c>
      <c r="B114" s="46"/>
      <c r="C114" s="46"/>
      <c r="D114" s="46"/>
      <c r="E114" s="46"/>
      <c r="F114" s="46"/>
      <c r="G114" s="47"/>
    </row>
    <row r="115" spans="1:7" s="17" customFormat="1" ht="31.35" customHeight="1" x14ac:dyDescent="0.25">
      <c r="A115" s="18" t="s">
        <v>32</v>
      </c>
      <c r="B115" s="48" t="s">
        <v>27</v>
      </c>
      <c r="C115" s="48"/>
      <c r="D115" s="19" t="s">
        <v>6</v>
      </c>
      <c r="E115" s="20">
        <v>1</v>
      </c>
      <c r="F115" s="20">
        <v>3200</v>
      </c>
      <c r="G115" s="21">
        <f t="shared" ref="G115:G127" si="10">F115*E115</f>
        <v>3200</v>
      </c>
    </row>
    <row r="116" spans="1:7" s="17" customFormat="1" ht="17.45" customHeight="1" x14ac:dyDescent="0.25">
      <c r="A116" s="22" t="s">
        <v>33</v>
      </c>
      <c r="B116" s="41" t="s">
        <v>28</v>
      </c>
      <c r="C116" s="41"/>
      <c r="D116" s="10" t="s">
        <v>7</v>
      </c>
      <c r="E116" s="23">
        <v>8.2100000000000009</v>
      </c>
      <c r="F116" s="23">
        <v>980</v>
      </c>
      <c r="G116" s="24">
        <f t="shared" si="10"/>
        <v>8045.8000000000011</v>
      </c>
    </row>
    <row r="117" spans="1:7" s="17" customFormat="1" ht="16.350000000000001" customHeight="1" x14ac:dyDescent="0.25">
      <c r="A117" s="22" t="s">
        <v>34</v>
      </c>
      <c r="B117" s="49" t="s">
        <v>26</v>
      </c>
      <c r="C117" s="49"/>
      <c r="D117" s="10" t="s">
        <v>7</v>
      </c>
      <c r="E117" s="23">
        <v>10</v>
      </c>
      <c r="F117" s="23">
        <v>200</v>
      </c>
      <c r="G117" s="24">
        <f t="shared" si="10"/>
        <v>2000</v>
      </c>
    </row>
    <row r="118" spans="1:7" s="17" customFormat="1" ht="16.7" customHeight="1" x14ac:dyDescent="0.25">
      <c r="A118" s="22" t="s">
        <v>35</v>
      </c>
      <c r="B118" s="49" t="s">
        <v>79</v>
      </c>
      <c r="C118" s="49"/>
      <c r="D118" s="10" t="s">
        <v>7</v>
      </c>
      <c r="E118" s="23">
        <v>11</v>
      </c>
      <c r="F118" s="23">
        <v>140</v>
      </c>
      <c r="G118" s="24">
        <f t="shared" si="10"/>
        <v>1540</v>
      </c>
    </row>
    <row r="119" spans="1:7" s="17" customFormat="1" ht="16.7" customHeight="1" x14ac:dyDescent="0.25">
      <c r="A119" s="22" t="s">
        <v>36</v>
      </c>
      <c r="B119" s="41" t="s">
        <v>9</v>
      </c>
      <c r="C119" s="41"/>
      <c r="D119" s="10" t="s">
        <v>7</v>
      </c>
      <c r="E119" s="23">
        <v>8.2100000000000009</v>
      </c>
      <c r="F119" s="23">
        <v>100</v>
      </c>
      <c r="G119" s="24">
        <f t="shared" si="10"/>
        <v>821.00000000000011</v>
      </c>
    </row>
    <row r="120" spans="1:7" s="17" customFormat="1" ht="16.7" customHeight="1" x14ac:dyDescent="0.25">
      <c r="A120" s="22" t="s">
        <v>37</v>
      </c>
      <c r="B120" s="41" t="s">
        <v>10</v>
      </c>
      <c r="C120" s="41"/>
      <c r="D120" s="16" t="s">
        <v>6</v>
      </c>
      <c r="E120" s="13">
        <v>0</v>
      </c>
      <c r="F120" s="13">
        <v>750</v>
      </c>
      <c r="G120" s="24">
        <f t="shared" si="10"/>
        <v>0</v>
      </c>
    </row>
    <row r="121" spans="1:7" s="17" customFormat="1" ht="16.7" customHeight="1" x14ac:dyDescent="0.25">
      <c r="A121" s="22" t="s">
        <v>38</v>
      </c>
      <c r="B121" s="41" t="s">
        <v>22</v>
      </c>
      <c r="C121" s="41"/>
      <c r="D121" s="16" t="s">
        <v>6</v>
      </c>
      <c r="E121" s="13">
        <v>0</v>
      </c>
      <c r="F121" s="13">
        <v>950</v>
      </c>
      <c r="G121" s="24">
        <f t="shared" si="10"/>
        <v>0</v>
      </c>
    </row>
    <row r="122" spans="1:7" s="17" customFormat="1" ht="16.7" customHeight="1" x14ac:dyDescent="0.25">
      <c r="A122" s="22" t="s">
        <v>39</v>
      </c>
      <c r="B122" s="41" t="s">
        <v>17</v>
      </c>
      <c r="C122" s="41"/>
      <c r="D122" s="16" t="s">
        <v>6</v>
      </c>
      <c r="E122" s="13">
        <v>1</v>
      </c>
      <c r="F122" s="13">
        <v>7500</v>
      </c>
      <c r="G122" s="24">
        <f t="shared" si="10"/>
        <v>7500</v>
      </c>
    </row>
    <row r="123" spans="1:7" s="17" customFormat="1" ht="16.7" customHeight="1" x14ac:dyDescent="0.25">
      <c r="A123" s="22" t="s">
        <v>40</v>
      </c>
      <c r="B123" s="50" t="s">
        <v>43</v>
      </c>
      <c r="C123" s="51"/>
      <c r="D123" s="16" t="s">
        <v>6</v>
      </c>
      <c r="E123" s="13">
        <v>0</v>
      </c>
      <c r="F123" s="13">
        <v>150</v>
      </c>
      <c r="G123" s="24">
        <f t="shared" si="10"/>
        <v>0</v>
      </c>
    </row>
    <row r="124" spans="1:7" s="17" customFormat="1" ht="16.7" customHeight="1" x14ac:dyDescent="0.25">
      <c r="A124" s="22" t="s">
        <v>41</v>
      </c>
      <c r="B124" s="52" t="s">
        <v>30</v>
      </c>
      <c r="C124" s="52"/>
      <c r="D124" s="11" t="s">
        <v>6</v>
      </c>
      <c r="E124" s="14">
        <v>1</v>
      </c>
      <c r="F124" s="14">
        <v>60</v>
      </c>
      <c r="G124" s="24">
        <f t="shared" si="10"/>
        <v>60</v>
      </c>
    </row>
    <row r="125" spans="1:7" s="17" customFormat="1" ht="16.7" customHeight="1" x14ac:dyDescent="0.25">
      <c r="A125" s="22" t="s">
        <v>42</v>
      </c>
      <c r="B125" s="42" t="s">
        <v>31</v>
      </c>
      <c r="C125" s="42"/>
      <c r="D125" s="11" t="s">
        <v>6</v>
      </c>
      <c r="E125" s="14">
        <v>0</v>
      </c>
      <c r="F125" s="14">
        <v>30</v>
      </c>
      <c r="G125" s="24">
        <f t="shared" si="10"/>
        <v>0</v>
      </c>
    </row>
    <row r="126" spans="1:7" s="17" customFormat="1" ht="16.7" customHeight="1" x14ac:dyDescent="0.25">
      <c r="A126" s="22" t="s">
        <v>44</v>
      </c>
      <c r="B126" s="39" t="s">
        <v>47</v>
      </c>
      <c r="C126" s="40"/>
      <c r="D126" s="25" t="s">
        <v>6</v>
      </c>
      <c r="E126" s="26">
        <v>0</v>
      </c>
      <c r="F126" s="26">
        <v>200</v>
      </c>
      <c r="G126" s="24">
        <f t="shared" si="10"/>
        <v>0</v>
      </c>
    </row>
    <row r="127" spans="1:7" s="17" customFormat="1" ht="17.45" customHeight="1" thickBot="1" x14ac:dyDescent="0.3">
      <c r="A127" s="22" t="s">
        <v>46</v>
      </c>
      <c r="B127" s="43" t="s">
        <v>18</v>
      </c>
      <c r="C127" s="43"/>
      <c r="D127" s="12" t="s">
        <v>6</v>
      </c>
      <c r="E127" s="15">
        <v>0</v>
      </c>
      <c r="F127" s="15">
        <v>2000</v>
      </c>
      <c r="G127" s="24">
        <f t="shared" si="10"/>
        <v>0</v>
      </c>
    </row>
    <row r="128" spans="1:7" ht="18" customHeight="1" thickBot="1" x14ac:dyDescent="0.3">
      <c r="A128" s="3"/>
      <c r="B128" s="44" t="s">
        <v>15</v>
      </c>
      <c r="C128" s="44"/>
      <c r="D128" s="44"/>
      <c r="E128" s="4"/>
      <c r="F128" s="4"/>
      <c r="G128" s="5">
        <f>SUM(G115:G127)</f>
        <v>23166.800000000003</v>
      </c>
    </row>
    <row r="129" spans="1:7" ht="17.45" customHeight="1" thickBot="1" x14ac:dyDescent="0.3">
      <c r="A129" s="3"/>
      <c r="B129" s="44" t="s">
        <v>12</v>
      </c>
      <c r="C129" s="44"/>
      <c r="D129" s="44"/>
      <c r="E129" s="4"/>
      <c r="F129" s="4"/>
      <c r="G129" s="5">
        <v>1</v>
      </c>
    </row>
    <row r="130" spans="1:7" ht="17.45" customHeight="1" thickBot="1" x14ac:dyDescent="0.3">
      <c r="A130" s="3"/>
      <c r="B130" s="44" t="s">
        <v>23</v>
      </c>
      <c r="C130" s="44"/>
      <c r="D130" s="44"/>
      <c r="E130" s="4"/>
      <c r="F130" s="4"/>
      <c r="G130" s="5">
        <f>G128*G129</f>
        <v>23166.800000000003</v>
      </c>
    </row>
    <row r="131" spans="1:7" ht="25.7" customHeight="1" thickBot="1" x14ac:dyDescent="0.3">
      <c r="A131" s="45" t="s">
        <v>53</v>
      </c>
      <c r="B131" s="46"/>
      <c r="C131" s="46"/>
      <c r="D131" s="46"/>
      <c r="E131" s="46"/>
      <c r="F131" s="46"/>
      <c r="G131" s="47"/>
    </row>
    <row r="132" spans="1:7" s="17" customFormat="1" ht="31.7" customHeight="1" x14ac:dyDescent="0.25">
      <c r="A132" s="18" t="s">
        <v>32</v>
      </c>
      <c r="B132" s="48" t="s">
        <v>55</v>
      </c>
      <c r="C132" s="48"/>
      <c r="D132" s="19" t="s">
        <v>6</v>
      </c>
      <c r="E132" s="20">
        <v>1</v>
      </c>
      <c r="F132" s="20">
        <v>1300</v>
      </c>
      <c r="G132" s="21">
        <f t="shared" ref="G132:G137" si="11">F132*E132</f>
        <v>1300</v>
      </c>
    </row>
    <row r="133" spans="1:7" s="17" customFormat="1" ht="19.350000000000001" customHeight="1" x14ac:dyDescent="0.25">
      <c r="A133" s="22" t="s">
        <v>33</v>
      </c>
      <c r="B133" s="41" t="s">
        <v>56</v>
      </c>
      <c r="C133" s="41"/>
      <c r="D133" s="10" t="s">
        <v>7</v>
      </c>
      <c r="E133" s="23">
        <v>0</v>
      </c>
      <c r="F133" s="23">
        <v>850</v>
      </c>
      <c r="G133" s="24">
        <f t="shared" si="11"/>
        <v>0</v>
      </c>
    </row>
    <row r="134" spans="1:7" s="17" customFormat="1" ht="16.7" customHeight="1" x14ac:dyDescent="0.25">
      <c r="A134" s="22" t="s">
        <v>34</v>
      </c>
      <c r="B134" s="41" t="s">
        <v>8</v>
      </c>
      <c r="C134" s="41"/>
      <c r="D134" s="10" t="s">
        <v>7</v>
      </c>
      <c r="E134" s="23">
        <v>0</v>
      </c>
      <c r="F134" s="23">
        <v>140</v>
      </c>
      <c r="G134" s="24">
        <f t="shared" si="11"/>
        <v>0</v>
      </c>
    </row>
    <row r="135" spans="1:7" s="17" customFormat="1" ht="17.45" customHeight="1" x14ac:dyDescent="0.25">
      <c r="A135" s="22" t="s">
        <v>35</v>
      </c>
      <c r="B135" s="49" t="s">
        <v>29</v>
      </c>
      <c r="C135" s="49"/>
      <c r="D135" s="10" t="s">
        <v>7</v>
      </c>
      <c r="E135" s="23">
        <v>4</v>
      </c>
      <c r="F135" s="23">
        <v>130</v>
      </c>
      <c r="G135" s="24">
        <f t="shared" si="11"/>
        <v>520</v>
      </c>
    </row>
    <row r="136" spans="1:7" s="17" customFormat="1" ht="17.45" customHeight="1" x14ac:dyDescent="0.25">
      <c r="A136" s="22" t="s">
        <v>36</v>
      </c>
      <c r="B136" s="41" t="s">
        <v>9</v>
      </c>
      <c r="C136" s="41"/>
      <c r="D136" s="10" t="s">
        <v>7</v>
      </c>
      <c r="E136" s="23">
        <v>2</v>
      </c>
      <c r="F136" s="23">
        <v>100</v>
      </c>
      <c r="G136" s="24">
        <f t="shared" si="11"/>
        <v>200</v>
      </c>
    </row>
    <row r="137" spans="1:7" s="17" customFormat="1" ht="17.45" customHeight="1" x14ac:dyDescent="0.25">
      <c r="A137" s="22" t="s">
        <v>37</v>
      </c>
      <c r="B137" s="41" t="s">
        <v>10</v>
      </c>
      <c r="C137" s="41"/>
      <c r="D137" s="10" t="s">
        <v>6</v>
      </c>
      <c r="E137" s="23">
        <v>0</v>
      </c>
      <c r="F137" s="23">
        <v>750</v>
      </c>
      <c r="G137" s="24">
        <f t="shared" si="11"/>
        <v>0</v>
      </c>
    </row>
    <row r="138" spans="1:7" s="17" customFormat="1" ht="17.45" customHeight="1" x14ac:dyDescent="0.25">
      <c r="A138" s="22" t="s">
        <v>38</v>
      </c>
      <c r="B138" s="41" t="s">
        <v>22</v>
      </c>
      <c r="C138" s="41"/>
      <c r="D138" s="10" t="s">
        <v>6</v>
      </c>
      <c r="E138" s="23">
        <v>1</v>
      </c>
      <c r="F138" s="13">
        <v>950</v>
      </c>
      <c r="G138" s="24">
        <f t="shared" ref="G138:G142" si="12">F138*E138</f>
        <v>950</v>
      </c>
    </row>
    <row r="139" spans="1:7" s="17" customFormat="1" ht="17.45" customHeight="1" x14ac:dyDescent="0.25">
      <c r="A139" s="22" t="s">
        <v>39</v>
      </c>
      <c r="B139" s="41" t="s">
        <v>17</v>
      </c>
      <c r="C139" s="41"/>
      <c r="D139" s="10" t="s">
        <v>6</v>
      </c>
      <c r="E139" s="23">
        <v>0</v>
      </c>
      <c r="F139" s="13">
        <v>7500</v>
      </c>
      <c r="G139" s="24">
        <f t="shared" si="12"/>
        <v>0</v>
      </c>
    </row>
    <row r="140" spans="1:7" s="17" customFormat="1" ht="17.45" customHeight="1" x14ac:dyDescent="0.25">
      <c r="A140" s="22" t="s">
        <v>40</v>
      </c>
      <c r="B140" s="41" t="s">
        <v>43</v>
      </c>
      <c r="C140" s="41"/>
      <c r="D140" s="10" t="s">
        <v>6</v>
      </c>
      <c r="E140" s="23">
        <v>1</v>
      </c>
      <c r="F140" s="13">
        <v>150</v>
      </c>
      <c r="G140" s="24">
        <f t="shared" si="12"/>
        <v>150</v>
      </c>
    </row>
    <row r="141" spans="1:7" s="17" customFormat="1" ht="17.45" customHeight="1" x14ac:dyDescent="0.25">
      <c r="A141" s="22" t="s">
        <v>41</v>
      </c>
      <c r="B141" s="42" t="s">
        <v>30</v>
      </c>
      <c r="C141" s="42"/>
      <c r="D141" s="11" t="s">
        <v>6</v>
      </c>
      <c r="E141" s="23">
        <v>1</v>
      </c>
      <c r="F141" s="14">
        <v>60</v>
      </c>
      <c r="G141" s="24">
        <f t="shared" si="12"/>
        <v>60</v>
      </c>
    </row>
    <row r="142" spans="1:7" s="17" customFormat="1" ht="17.45" customHeight="1" x14ac:dyDescent="0.25">
      <c r="A142" s="22" t="s">
        <v>42</v>
      </c>
      <c r="B142" s="42" t="s">
        <v>31</v>
      </c>
      <c r="C142" s="42"/>
      <c r="D142" s="11" t="s">
        <v>6</v>
      </c>
      <c r="E142" s="23">
        <v>0</v>
      </c>
      <c r="F142" s="14">
        <v>30</v>
      </c>
      <c r="G142" s="24">
        <f t="shared" si="12"/>
        <v>0</v>
      </c>
    </row>
    <row r="143" spans="1:7" s="17" customFormat="1" ht="17.45" customHeight="1" x14ac:dyDescent="0.25">
      <c r="A143" s="22" t="s">
        <v>44</v>
      </c>
      <c r="B143" s="39" t="s">
        <v>47</v>
      </c>
      <c r="C143" s="40"/>
      <c r="D143" s="25" t="s">
        <v>6</v>
      </c>
      <c r="E143" s="26">
        <v>0</v>
      </c>
      <c r="F143" s="26">
        <v>200</v>
      </c>
      <c r="G143" s="24">
        <f>F143*E143</f>
        <v>0</v>
      </c>
    </row>
    <row r="144" spans="1:7" s="17" customFormat="1" ht="19.350000000000001" customHeight="1" thickBot="1" x14ac:dyDescent="0.3">
      <c r="A144" s="22" t="s">
        <v>46</v>
      </c>
      <c r="B144" s="43" t="s">
        <v>18</v>
      </c>
      <c r="C144" s="43"/>
      <c r="D144" s="12" t="s">
        <v>6</v>
      </c>
      <c r="E144" s="15">
        <v>0</v>
      </c>
      <c r="F144" s="15">
        <v>2000</v>
      </c>
      <c r="G144" s="24">
        <f>F144*E144</f>
        <v>0</v>
      </c>
    </row>
    <row r="145" spans="1:7" ht="19.7" customHeight="1" thickBot="1" x14ac:dyDescent="0.3">
      <c r="A145" s="3"/>
      <c r="B145" s="44" t="s">
        <v>11</v>
      </c>
      <c r="C145" s="44"/>
      <c r="D145" s="44"/>
      <c r="E145" s="4"/>
      <c r="F145" s="4"/>
      <c r="G145" s="5">
        <f>SUM(G132:G144)</f>
        <v>3180</v>
      </c>
    </row>
    <row r="146" spans="1:7" ht="18" customHeight="1" thickBot="1" x14ac:dyDescent="0.3">
      <c r="A146" s="3"/>
      <c r="B146" s="44" t="s">
        <v>12</v>
      </c>
      <c r="C146" s="44"/>
      <c r="D146" s="44"/>
      <c r="E146" s="4"/>
      <c r="F146" s="4"/>
      <c r="G146" s="5">
        <v>1</v>
      </c>
    </row>
    <row r="147" spans="1:7" ht="18.600000000000001" customHeight="1" thickBot="1" x14ac:dyDescent="0.3">
      <c r="A147" s="3"/>
      <c r="B147" s="44" t="s">
        <v>54</v>
      </c>
      <c r="C147" s="44"/>
      <c r="D147" s="44"/>
      <c r="E147" s="3"/>
      <c r="F147" s="4"/>
      <c r="G147" s="5">
        <f>G145*G146</f>
        <v>3180</v>
      </c>
    </row>
    <row r="148" spans="1:7" ht="15" customHeight="1" thickBot="1" x14ac:dyDescent="0.3"/>
    <row r="149" spans="1:7" ht="15" customHeight="1" thickBot="1" x14ac:dyDescent="0.3">
      <c r="A149" s="3"/>
      <c r="B149" s="55" t="s">
        <v>24</v>
      </c>
      <c r="C149" s="56"/>
      <c r="D149" s="58"/>
      <c r="E149" s="3"/>
      <c r="F149" s="4"/>
      <c r="G149" s="5">
        <f>SUM(G13:G25,G30:G42,G47:G59,G64:G76,G81:G93,G98:G110,G115:G127,G132:G144)</f>
        <v>133122.1</v>
      </c>
    </row>
    <row r="150" spans="1:7" ht="15" customHeight="1" thickBot="1" x14ac:dyDescent="0.3">
      <c r="A150" s="3"/>
      <c r="B150" s="55" t="s">
        <v>13</v>
      </c>
      <c r="C150" s="56"/>
      <c r="D150" s="57"/>
      <c r="E150" s="4"/>
      <c r="F150" s="4"/>
      <c r="G150" s="5">
        <f>G149*18%</f>
        <v>23961.977999999999</v>
      </c>
    </row>
    <row r="151" spans="1:7" ht="15.75" thickBot="1" x14ac:dyDescent="0.3">
      <c r="A151" s="3"/>
      <c r="B151" s="55" t="s">
        <v>25</v>
      </c>
      <c r="C151" s="56"/>
      <c r="D151" s="57"/>
      <c r="E151" s="4"/>
      <c r="F151" s="4"/>
      <c r="G151" s="5">
        <f>SUM(G149:G150)</f>
        <v>157084.07800000001</v>
      </c>
    </row>
  </sheetData>
  <mergeCells count="151">
    <mergeCell ref="F7:F8"/>
    <mergeCell ref="C7:E8"/>
    <mergeCell ref="C2:G2"/>
    <mergeCell ref="C3:G3"/>
    <mergeCell ref="C4:G4"/>
    <mergeCell ref="C5:G5"/>
    <mergeCell ref="A10:G10"/>
    <mergeCell ref="A6:G6"/>
    <mergeCell ref="G7:G8"/>
    <mergeCell ref="A9:G9"/>
    <mergeCell ref="A7:B8"/>
    <mergeCell ref="A29:G29"/>
    <mergeCell ref="B43:D43"/>
    <mergeCell ref="B44:D44"/>
    <mergeCell ref="B45:D45"/>
    <mergeCell ref="B30:C30"/>
    <mergeCell ref="B31:C31"/>
    <mergeCell ref="B32:C32"/>
    <mergeCell ref="B34:C34"/>
    <mergeCell ref="B35:C35"/>
    <mergeCell ref="B62:D62"/>
    <mergeCell ref="A63:G63"/>
    <mergeCell ref="B64:C64"/>
    <mergeCell ref="B151:D151"/>
    <mergeCell ref="B149:D149"/>
    <mergeCell ref="B150:D150"/>
    <mergeCell ref="B65:C65"/>
    <mergeCell ref="B66:C66"/>
    <mergeCell ref="B77:D77"/>
    <mergeCell ref="B83:C83"/>
    <mergeCell ref="B84:C84"/>
    <mergeCell ref="B93:C93"/>
    <mergeCell ref="B94:D94"/>
    <mergeCell ref="B78:D78"/>
    <mergeCell ref="B79:D79"/>
    <mergeCell ref="A80:G80"/>
    <mergeCell ref="B81:C81"/>
    <mergeCell ref="B82:C82"/>
    <mergeCell ref="B100:C100"/>
    <mergeCell ref="B86:C86"/>
    <mergeCell ref="B87:C87"/>
    <mergeCell ref="B88:C88"/>
    <mergeCell ref="B89:C89"/>
    <mergeCell ref="B90:C90"/>
    <mergeCell ref="B53:C53"/>
    <mergeCell ref="B54:C54"/>
    <mergeCell ref="B11:C11"/>
    <mergeCell ref="B13:C13"/>
    <mergeCell ref="B14:C14"/>
    <mergeCell ref="B15:C15"/>
    <mergeCell ref="A12:G12"/>
    <mergeCell ref="B61:D61"/>
    <mergeCell ref="B48:C48"/>
    <mergeCell ref="B49:C49"/>
    <mergeCell ref="B50:C50"/>
    <mergeCell ref="B59:C59"/>
    <mergeCell ref="B60:D60"/>
    <mergeCell ref="B55:C55"/>
    <mergeCell ref="B56:C56"/>
    <mergeCell ref="B57:C57"/>
    <mergeCell ref="B58:C58"/>
    <mergeCell ref="B16:C16"/>
    <mergeCell ref="B22:C22"/>
    <mergeCell ref="B23:C23"/>
    <mergeCell ref="A46:G46"/>
    <mergeCell ref="B47:C47"/>
    <mergeCell ref="B25:C25"/>
    <mergeCell ref="B17:C17"/>
    <mergeCell ref="B91:C91"/>
    <mergeCell ref="B92:C92"/>
    <mergeCell ref="B95:D95"/>
    <mergeCell ref="B96:D96"/>
    <mergeCell ref="A97:G97"/>
    <mergeCell ref="B98:C98"/>
    <mergeCell ref="B99:C99"/>
    <mergeCell ref="B102:C102"/>
    <mergeCell ref="B103:C103"/>
    <mergeCell ref="B101:C101"/>
    <mergeCell ref="B104:C104"/>
    <mergeCell ref="B105:C105"/>
    <mergeCell ref="B119:C119"/>
    <mergeCell ref="B120:C120"/>
    <mergeCell ref="B121:C121"/>
    <mergeCell ref="B122:C122"/>
    <mergeCell ref="B123:C123"/>
    <mergeCell ref="B124:C124"/>
    <mergeCell ref="B125:C125"/>
    <mergeCell ref="B110:C110"/>
    <mergeCell ref="B111:D111"/>
    <mergeCell ref="B106:C106"/>
    <mergeCell ref="B107:C107"/>
    <mergeCell ref="B108:C108"/>
    <mergeCell ref="B109:C109"/>
    <mergeCell ref="B146:D146"/>
    <mergeCell ref="B147:D147"/>
    <mergeCell ref="B134:C134"/>
    <mergeCell ref="B135:C135"/>
    <mergeCell ref="B144:C144"/>
    <mergeCell ref="B145:D145"/>
    <mergeCell ref="B140:C140"/>
    <mergeCell ref="B141:C141"/>
    <mergeCell ref="B142:C142"/>
    <mergeCell ref="B143:C143"/>
    <mergeCell ref="B68:C68"/>
    <mergeCell ref="B69:C69"/>
    <mergeCell ref="B70:C70"/>
    <mergeCell ref="B71:C71"/>
    <mergeCell ref="B72:C72"/>
    <mergeCell ref="B18:C18"/>
    <mergeCell ref="B19:C19"/>
    <mergeCell ref="B21:C21"/>
    <mergeCell ref="B33:C33"/>
    <mergeCell ref="B24:C24"/>
    <mergeCell ref="B20:C20"/>
    <mergeCell ref="B26:D26"/>
    <mergeCell ref="B27:D27"/>
    <mergeCell ref="B28:D28"/>
    <mergeCell ref="B67:C67"/>
    <mergeCell ref="B36:C36"/>
    <mergeCell ref="B37:C37"/>
    <mergeCell ref="B38:C38"/>
    <mergeCell ref="B39:C39"/>
    <mergeCell ref="B40:C40"/>
    <mergeCell ref="B42:C42"/>
    <mergeCell ref="B41:C41"/>
    <mergeCell ref="B51:C51"/>
    <mergeCell ref="B52:C52"/>
    <mergeCell ref="B126:C126"/>
    <mergeCell ref="B136:C136"/>
    <mergeCell ref="B137:C137"/>
    <mergeCell ref="B138:C138"/>
    <mergeCell ref="B139:C139"/>
    <mergeCell ref="B73:C73"/>
    <mergeCell ref="B75:C75"/>
    <mergeCell ref="B76:C76"/>
    <mergeCell ref="B74:C74"/>
    <mergeCell ref="B85:C85"/>
    <mergeCell ref="B129:D129"/>
    <mergeCell ref="B130:D130"/>
    <mergeCell ref="A131:G131"/>
    <mergeCell ref="B132:C132"/>
    <mergeCell ref="B133:C133"/>
    <mergeCell ref="B117:C117"/>
    <mergeCell ref="B118:C118"/>
    <mergeCell ref="B127:C127"/>
    <mergeCell ref="B128:D128"/>
    <mergeCell ref="B112:D112"/>
    <mergeCell ref="B113:D113"/>
    <mergeCell ref="A114:G114"/>
    <mergeCell ref="B115:C115"/>
    <mergeCell ref="B116:C1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topLeftCell="A13" zoomScale="85" zoomScaleNormal="100" zoomScaleSheetLayoutView="85" workbookViewId="0">
      <selection activeCell="E33" sqref="E33"/>
    </sheetView>
  </sheetViews>
  <sheetFormatPr defaultRowHeight="15" x14ac:dyDescent="0.25"/>
  <cols>
    <col min="2" max="2" width="23.5703125" customWidth="1"/>
    <col min="3" max="3" width="33.42578125" customWidth="1"/>
    <col min="4" max="5" width="14" customWidth="1"/>
    <col min="6" max="6" width="14.85546875" customWidth="1"/>
    <col min="7" max="7" width="21.28515625" customWidth="1"/>
  </cols>
  <sheetData>
    <row r="1" spans="1:7" ht="27.75" x14ac:dyDescent="0.25">
      <c r="A1" s="27" t="s">
        <v>57</v>
      </c>
      <c r="B1" s="28"/>
      <c r="C1" s="70" t="s">
        <v>58</v>
      </c>
      <c r="D1" s="70"/>
      <c r="E1" s="70"/>
      <c r="F1" s="70"/>
      <c r="G1" s="71"/>
    </row>
    <row r="2" spans="1:7" ht="27.75" x14ac:dyDescent="0.25">
      <c r="A2" s="29" t="s">
        <v>59</v>
      </c>
      <c r="B2" s="33"/>
      <c r="C2" s="72" t="s">
        <v>60</v>
      </c>
      <c r="D2" s="72"/>
      <c r="E2" s="72"/>
      <c r="F2" s="72"/>
      <c r="G2" s="73"/>
    </row>
    <row r="3" spans="1:7" x14ac:dyDescent="0.25">
      <c r="A3" s="30" t="s">
        <v>61</v>
      </c>
      <c r="B3" s="34"/>
      <c r="C3" s="74" t="s">
        <v>62</v>
      </c>
      <c r="D3" s="74"/>
      <c r="E3" s="74"/>
      <c r="F3" s="74"/>
      <c r="G3" s="75"/>
    </row>
    <row r="4" spans="1:7" ht="15.75" thickBot="1" x14ac:dyDescent="0.3">
      <c r="A4" s="31" t="s">
        <v>63</v>
      </c>
      <c r="B4" s="32"/>
      <c r="C4" s="76" t="s">
        <v>64</v>
      </c>
      <c r="D4" s="76"/>
      <c r="E4" s="76"/>
      <c r="F4" s="76"/>
      <c r="G4" s="77"/>
    </row>
    <row r="5" spans="1:7" ht="19.5" thickBot="1" x14ac:dyDescent="0.3">
      <c r="A5" s="81" t="s">
        <v>65</v>
      </c>
      <c r="B5" s="82"/>
      <c r="C5" s="83"/>
      <c r="D5" s="83"/>
      <c r="E5" s="83"/>
      <c r="F5" s="83"/>
      <c r="G5" s="84"/>
    </row>
    <row r="6" spans="1:7" x14ac:dyDescent="0.25">
      <c r="A6" s="64" t="s">
        <v>66</v>
      </c>
      <c r="B6" s="65"/>
      <c r="C6" s="65" t="s">
        <v>67</v>
      </c>
      <c r="D6" s="65"/>
      <c r="E6" s="66"/>
      <c r="F6" s="62" t="s">
        <v>68</v>
      </c>
      <c r="G6" s="85" t="s">
        <v>84</v>
      </c>
    </row>
    <row r="7" spans="1:7" ht="15.75" thickBot="1" x14ac:dyDescent="0.3">
      <c r="A7" s="67"/>
      <c r="B7" s="68"/>
      <c r="C7" s="68"/>
      <c r="D7" s="68"/>
      <c r="E7" s="69"/>
      <c r="F7" s="63"/>
      <c r="G7" s="86"/>
    </row>
    <row r="8" spans="1:7" ht="21.75" thickBot="1" x14ac:dyDescent="0.3">
      <c r="A8" s="87" t="s">
        <v>69</v>
      </c>
      <c r="B8" s="88"/>
      <c r="C8" s="89"/>
      <c r="D8" s="89"/>
      <c r="E8" s="89"/>
      <c r="F8" s="89"/>
      <c r="G8" s="90"/>
    </row>
    <row r="9" spans="1:7" ht="15.75" thickBot="1" x14ac:dyDescent="0.3">
      <c r="A9" s="78" t="s">
        <v>3</v>
      </c>
      <c r="B9" s="79"/>
      <c r="C9" s="79"/>
      <c r="D9" s="79"/>
      <c r="E9" s="79"/>
      <c r="F9" s="79"/>
      <c r="G9" s="80"/>
    </row>
    <row r="10" spans="1:7" ht="15.75" thickBot="1" x14ac:dyDescent="0.3">
      <c r="A10" s="1" t="s">
        <v>5</v>
      </c>
      <c r="B10" s="53" t="s">
        <v>4</v>
      </c>
      <c r="C10" s="54"/>
      <c r="D10" s="2" t="s">
        <v>0</v>
      </c>
      <c r="E10" s="2" t="s">
        <v>1</v>
      </c>
      <c r="F10" s="2" t="s">
        <v>2</v>
      </c>
      <c r="G10" s="2" t="s">
        <v>14</v>
      </c>
    </row>
    <row r="11" spans="1:7" ht="15.75" thickBot="1" x14ac:dyDescent="0.3">
      <c r="A11" s="59" t="s">
        <v>70</v>
      </c>
      <c r="B11" s="60"/>
      <c r="C11" s="60"/>
      <c r="D11" s="60"/>
      <c r="E11" s="60"/>
      <c r="F11" s="60"/>
      <c r="G11" s="61"/>
    </row>
    <row r="12" spans="1:7" ht="56.25" customHeight="1" x14ac:dyDescent="0.25">
      <c r="A12" s="18" t="s">
        <v>32</v>
      </c>
      <c r="B12" s="91" t="s">
        <v>27</v>
      </c>
      <c r="C12" s="91"/>
      <c r="D12" s="19" t="s">
        <v>6</v>
      </c>
      <c r="E12" s="20">
        <v>3</v>
      </c>
      <c r="F12" s="20">
        <v>3200</v>
      </c>
      <c r="G12" s="21">
        <f t="shared" ref="G12:G28" si="0">F12*E12</f>
        <v>9600</v>
      </c>
    </row>
    <row r="13" spans="1:7" ht="35.25" customHeight="1" x14ac:dyDescent="0.25">
      <c r="A13" s="22" t="s">
        <v>33</v>
      </c>
      <c r="B13" s="49" t="s">
        <v>74</v>
      </c>
      <c r="C13" s="49"/>
      <c r="D13" s="36" t="s">
        <v>6</v>
      </c>
      <c r="E13" s="35">
        <v>5</v>
      </c>
      <c r="F13" s="35">
        <v>1300</v>
      </c>
      <c r="G13" s="24">
        <f t="shared" si="0"/>
        <v>6500</v>
      </c>
    </row>
    <row r="14" spans="1:7" x14ac:dyDescent="0.25">
      <c r="A14" s="22" t="s">
        <v>34</v>
      </c>
      <c r="B14" s="93" t="s">
        <v>28</v>
      </c>
      <c r="C14" s="93"/>
      <c r="D14" s="10" t="s">
        <v>7</v>
      </c>
      <c r="E14" s="23">
        <v>34.49</v>
      </c>
      <c r="F14" s="23">
        <v>980</v>
      </c>
      <c r="G14" s="24">
        <f t="shared" si="0"/>
        <v>33800.200000000004</v>
      </c>
    </row>
    <row r="15" spans="1:7" x14ac:dyDescent="0.25">
      <c r="A15" s="22" t="s">
        <v>35</v>
      </c>
      <c r="B15" s="41" t="s">
        <v>75</v>
      </c>
      <c r="C15" s="41"/>
      <c r="D15" s="10" t="s">
        <v>7</v>
      </c>
      <c r="E15" s="23">
        <v>17.89</v>
      </c>
      <c r="F15" s="23">
        <v>850</v>
      </c>
      <c r="G15" s="24">
        <f t="shared" si="0"/>
        <v>15206.5</v>
      </c>
    </row>
    <row r="16" spans="1:7" ht="29.25" customHeight="1" x14ac:dyDescent="0.25">
      <c r="A16" s="22" t="s">
        <v>36</v>
      </c>
      <c r="B16" s="49" t="s">
        <v>77</v>
      </c>
      <c r="C16" s="49"/>
      <c r="D16" s="10" t="s">
        <v>7</v>
      </c>
      <c r="E16" s="23">
        <v>38.5</v>
      </c>
      <c r="F16" s="23">
        <v>200</v>
      </c>
      <c r="G16" s="24">
        <f t="shared" si="0"/>
        <v>7700</v>
      </c>
    </row>
    <row r="17" spans="1:7" ht="29.25" customHeight="1" x14ac:dyDescent="0.25">
      <c r="A17" s="22" t="s">
        <v>37</v>
      </c>
      <c r="B17" s="49" t="s">
        <v>76</v>
      </c>
      <c r="C17" s="49"/>
      <c r="D17" s="10" t="s">
        <v>7</v>
      </c>
      <c r="E17" s="23">
        <v>24.3</v>
      </c>
      <c r="F17" s="23">
        <v>140</v>
      </c>
      <c r="G17" s="24">
        <f t="shared" si="0"/>
        <v>3402</v>
      </c>
    </row>
    <row r="18" spans="1:7" x14ac:dyDescent="0.25">
      <c r="A18" s="22" t="s">
        <v>38</v>
      </c>
      <c r="B18" s="49" t="s">
        <v>80</v>
      </c>
      <c r="C18" s="49"/>
      <c r="D18" s="10" t="s">
        <v>7</v>
      </c>
      <c r="E18" s="23">
        <v>30.3</v>
      </c>
      <c r="F18" s="23">
        <v>130</v>
      </c>
      <c r="G18" s="24">
        <f t="shared" si="0"/>
        <v>3939</v>
      </c>
    </row>
    <row r="19" spans="1:7" x14ac:dyDescent="0.25">
      <c r="A19" s="22"/>
      <c r="B19" s="49" t="s">
        <v>81</v>
      </c>
      <c r="C19" s="49"/>
      <c r="D19" s="10" t="s">
        <v>7</v>
      </c>
      <c r="E19" s="23">
        <v>40.61</v>
      </c>
      <c r="F19" s="23">
        <v>140</v>
      </c>
      <c r="G19" s="24">
        <f t="shared" si="0"/>
        <v>5685.4</v>
      </c>
    </row>
    <row r="20" spans="1:7" x14ac:dyDescent="0.25">
      <c r="A20" s="22" t="s">
        <v>39</v>
      </c>
      <c r="B20" s="41" t="s">
        <v>9</v>
      </c>
      <c r="C20" s="41"/>
      <c r="D20" s="10" t="s">
        <v>7</v>
      </c>
      <c r="E20" s="23">
        <v>47.69</v>
      </c>
      <c r="F20" s="23">
        <v>100</v>
      </c>
      <c r="G20" s="24">
        <f t="shared" si="0"/>
        <v>4769</v>
      </c>
    </row>
    <row r="21" spans="1:7" x14ac:dyDescent="0.25">
      <c r="A21" s="22" t="s">
        <v>40</v>
      </c>
      <c r="B21" s="41" t="s">
        <v>10</v>
      </c>
      <c r="C21" s="41"/>
      <c r="D21" s="16" t="s">
        <v>6</v>
      </c>
      <c r="E21" s="13">
        <v>4</v>
      </c>
      <c r="F21" s="13">
        <v>750</v>
      </c>
      <c r="G21" s="24">
        <f t="shared" si="0"/>
        <v>3000</v>
      </c>
    </row>
    <row r="22" spans="1:7" x14ac:dyDescent="0.25">
      <c r="A22" s="22" t="s">
        <v>41</v>
      </c>
      <c r="B22" s="41" t="s">
        <v>22</v>
      </c>
      <c r="C22" s="41"/>
      <c r="D22" s="16" t="s">
        <v>6</v>
      </c>
      <c r="E22" s="13">
        <v>1</v>
      </c>
      <c r="F22" s="13">
        <v>950</v>
      </c>
      <c r="G22" s="24">
        <f t="shared" si="0"/>
        <v>950</v>
      </c>
    </row>
    <row r="23" spans="1:7" x14ac:dyDescent="0.25">
      <c r="A23" s="22" t="s">
        <v>42</v>
      </c>
      <c r="B23" s="41" t="s">
        <v>17</v>
      </c>
      <c r="C23" s="41"/>
      <c r="D23" s="16" t="s">
        <v>6</v>
      </c>
      <c r="E23" s="13">
        <v>3</v>
      </c>
      <c r="F23" s="13">
        <v>7500</v>
      </c>
      <c r="G23" s="24">
        <f t="shared" si="0"/>
        <v>22500</v>
      </c>
    </row>
    <row r="24" spans="1:7" x14ac:dyDescent="0.25">
      <c r="A24" s="22" t="s">
        <v>44</v>
      </c>
      <c r="B24" s="50" t="s">
        <v>43</v>
      </c>
      <c r="C24" s="51"/>
      <c r="D24" s="16" t="s">
        <v>6</v>
      </c>
      <c r="E24" s="13">
        <v>5</v>
      </c>
      <c r="F24" s="13">
        <v>150</v>
      </c>
      <c r="G24" s="24">
        <f t="shared" si="0"/>
        <v>750</v>
      </c>
    </row>
    <row r="25" spans="1:7" x14ac:dyDescent="0.25">
      <c r="A25" s="22" t="s">
        <v>46</v>
      </c>
      <c r="B25" s="52" t="s">
        <v>30</v>
      </c>
      <c r="C25" s="52"/>
      <c r="D25" s="11" t="s">
        <v>6</v>
      </c>
      <c r="E25" s="14">
        <v>8</v>
      </c>
      <c r="F25" s="14">
        <v>60</v>
      </c>
      <c r="G25" s="24">
        <f t="shared" si="0"/>
        <v>480</v>
      </c>
    </row>
    <row r="26" spans="1:7" x14ac:dyDescent="0.25">
      <c r="A26" s="22" t="s">
        <v>71</v>
      </c>
      <c r="B26" s="42" t="s">
        <v>31</v>
      </c>
      <c r="C26" s="42"/>
      <c r="D26" s="11" t="s">
        <v>6</v>
      </c>
      <c r="E26" s="14">
        <v>8</v>
      </c>
      <c r="F26" s="14">
        <v>30</v>
      </c>
      <c r="G26" s="24">
        <f t="shared" si="0"/>
        <v>240</v>
      </c>
    </row>
    <row r="27" spans="1:7" x14ac:dyDescent="0.25">
      <c r="A27" s="22" t="s">
        <v>72</v>
      </c>
      <c r="B27" s="39" t="s">
        <v>47</v>
      </c>
      <c r="C27" s="40"/>
      <c r="D27" s="25" t="s">
        <v>6</v>
      </c>
      <c r="E27" s="26">
        <v>3</v>
      </c>
      <c r="F27" s="26">
        <v>200</v>
      </c>
      <c r="G27" s="24">
        <f t="shared" si="0"/>
        <v>600</v>
      </c>
    </row>
    <row r="28" spans="1:7" ht="15.75" thickBot="1" x14ac:dyDescent="0.3">
      <c r="A28" s="37" t="s">
        <v>73</v>
      </c>
      <c r="B28" s="92" t="s">
        <v>18</v>
      </c>
      <c r="C28" s="92"/>
      <c r="D28" s="16" t="s">
        <v>6</v>
      </c>
      <c r="E28" s="13">
        <v>7</v>
      </c>
      <c r="F28" s="13">
        <v>2000</v>
      </c>
      <c r="G28" s="38">
        <f t="shared" si="0"/>
        <v>14000</v>
      </c>
    </row>
    <row r="29" spans="1:7" ht="15.75" thickBot="1" x14ac:dyDescent="0.3">
      <c r="A29" s="3"/>
      <c r="B29" s="44" t="s">
        <v>83</v>
      </c>
      <c r="C29" s="44"/>
      <c r="D29" s="44"/>
      <c r="E29" s="4"/>
      <c r="F29" s="4"/>
      <c r="G29" s="5">
        <f>SUM(G12:G28)</f>
        <v>133122.1</v>
      </c>
    </row>
    <row r="30" spans="1:7" ht="15.75" thickBot="1" x14ac:dyDescent="0.3">
      <c r="A30" s="3"/>
      <c r="B30" s="44" t="s">
        <v>82</v>
      </c>
      <c r="C30" s="44"/>
      <c r="D30" s="44"/>
      <c r="E30" s="4"/>
      <c r="F30" s="4"/>
      <c r="G30" s="5">
        <f>G29*18%</f>
        <v>23961.977999999999</v>
      </c>
    </row>
    <row r="31" spans="1:7" ht="15.75" thickBot="1" x14ac:dyDescent="0.3">
      <c r="A31" s="3"/>
      <c r="B31" s="44" t="s">
        <v>15</v>
      </c>
      <c r="C31" s="44"/>
      <c r="D31" s="44"/>
      <c r="E31" s="4"/>
      <c r="F31" s="4"/>
      <c r="G31" s="5">
        <f>SUM(G29:G30)</f>
        <v>157084.07800000001</v>
      </c>
    </row>
  </sheetData>
  <mergeCells count="33">
    <mergeCell ref="B29:D29"/>
    <mergeCell ref="B30:D30"/>
    <mergeCell ref="B31:D31"/>
    <mergeCell ref="B13:C13"/>
    <mergeCell ref="B15:C15"/>
    <mergeCell ref="B17:C17"/>
    <mergeCell ref="B19:C19"/>
    <mergeCell ref="B23:C23"/>
    <mergeCell ref="B24:C24"/>
    <mergeCell ref="B25:C25"/>
    <mergeCell ref="B26:C26"/>
    <mergeCell ref="B27:C27"/>
    <mergeCell ref="B28:C28"/>
    <mergeCell ref="B14:C14"/>
    <mergeCell ref="B16:C16"/>
    <mergeCell ref="B18:C18"/>
    <mergeCell ref="B20:C20"/>
    <mergeCell ref="B21:C21"/>
    <mergeCell ref="B22:C22"/>
    <mergeCell ref="G6:G7"/>
    <mergeCell ref="A8:G8"/>
    <mergeCell ref="A9:G9"/>
    <mergeCell ref="B10:C10"/>
    <mergeCell ref="A11:G11"/>
    <mergeCell ref="B12:C12"/>
    <mergeCell ref="A6:B7"/>
    <mergeCell ref="C6:E7"/>
    <mergeCell ref="F6:F7"/>
    <mergeCell ref="C1:G1"/>
    <mergeCell ref="C2:G2"/>
    <mergeCell ref="C3:G3"/>
    <mergeCell ref="C4:G4"/>
    <mergeCell ref="A5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 BOQ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2025-03-07T06:40:14Z</dcterms:modified>
</cp:coreProperties>
</file>