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COSMOS BANK\MATUNGA\WORK COMPLITION - 30.09.2025\"/>
    </mc:Choice>
  </mc:AlternateContent>
  <bookViews>
    <workbookView xWindow="0" yWindow="0" windowWidth="21600" windowHeight="9735" tabRatio="598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12" i="1" l="1"/>
  <c r="G11" i="1" l="1"/>
  <c r="G27" i="1" s="1"/>
  <c r="G28" i="1" l="1"/>
  <c r="G29" i="1" s="1"/>
</calcChain>
</file>

<file path=xl/sharedStrings.xml><?xml version="1.0" encoding="utf-8"?>
<sst xmlns="http://schemas.openxmlformats.org/spreadsheetml/2006/main" count="75" uniqueCount="63">
  <si>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</si>
  <si>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</si>
  <si>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</si>
  <si>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</si>
  <si>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</si>
  <si>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</si>
  <si>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</si>
  <si>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</si>
  <si>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</si>
  <si>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</si>
  <si>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</si>
  <si>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</si>
  <si>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</si>
  <si>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</si>
  <si>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</si>
  <si>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</si>
  <si>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</si>
  <si>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</si>
  <si>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</si>
  <si>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</si>
  <si>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</si>
  <si>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</si>
  <si>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</si>
  <si>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</si>
  <si>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</si>
  <si>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</si>
  <si>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</si>
  <si>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1</t>
  </si>
  <si>
    <t>2</t>
  </si>
  <si>
    <t>3</t>
  </si>
  <si>
    <t>4</t>
  </si>
  <si>
    <t>5</t>
  </si>
  <si>
    <t>6</t>
  </si>
  <si>
    <t xml:space="preserve">Refrigeration Piping for Hiwall Unit </t>
  </si>
  <si>
    <t>Standard Installation, Pressure Testing, Vacummizing, Testing &amp; Commissioning of 1.0TR &amp; 1.8TR Hiwall unit</t>
  </si>
  <si>
    <t>Standard Installation, Pressure Testing, Vacummizing, Testing &amp; Commissioning of 3.0TR Cassette unit</t>
  </si>
  <si>
    <t xml:space="preserve">Refrigeration Piping for Cassette Unit </t>
  </si>
  <si>
    <t>Interconnecting Cable Indoor &amp; Outdoor Hiwall</t>
  </si>
  <si>
    <t>Interconnecting Cable Indoor &amp; Outdoor Cassette</t>
  </si>
  <si>
    <t>Drain Pipe - 25mm Thick Hard PVC</t>
  </si>
  <si>
    <t>Readymade L-Type stand for Hiwall Outdoor unit</t>
  </si>
  <si>
    <t>AC Timer</t>
  </si>
  <si>
    <t>7</t>
  </si>
  <si>
    <t>8</t>
  </si>
  <si>
    <t>9</t>
  </si>
  <si>
    <t>10</t>
  </si>
  <si>
    <t>11</t>
  </si>
  <si>
    <t>12</t>
  </si>
  <si>
    <t>13</t>
  </si>
  <si>
    <t xml:space="preserve">Dismantling of Re-installation Existing ATM Indoor Hiwall unit </t>
  </si>
  <si>
    <t>Wet Service of Existing</t>
  </si>
  <si>
    <t>L/S</t>
  </si>
  <si>
    <t xml:space="preserve">Site Address: - Matunga East Branch Ground Floor, Plot No.32, Palai Residency CHS Ltd. Bhau Daji Road, Near BMC F/N Ward Office, Matunga East, Mumbai 400019.
</t>
  </si>
  <si>
    <t>Existing copper pipi pinched cut &amp; joint</t>
  </si>
  <si>
    <t>R22 gas charging</t>
  </si>
  <si>
    <t>03.10.2025</t>
  </si>
  <si>
    <t>Fabrication Modification Stand</t>
  </si>
  <si>
    <t>Kg</t>
  </si>
  <si>
    <t>14</t>
  </si>
  <si>
    <t>15</t>
  </si>
  <si>
    <t>Main Power Supply Cable Connection</t>
  </si>
  <si>
    <t>16</t>
  </si>
  <si>
    <t>Cassette AC Receiver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</si>
</sst>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9" fillId="0" borderId="31" xfId="0" quotePrefix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vertical="top" wrapText="1"/>
    </xf>
    <xf numFmtId="0" fontId="9" fillId="4" borderId="1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426861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7" zoomScale="90" zoomScaleNormal="90" workbookViewId="0">
      <selection activeCell="I31" sqref="I31"/>
    </sheetView>
  </sheetViews>
  <sheetFormatPr defaultColWidth="9" defaultRowHeight="15"/>
  <cols>
    <col min="1" max="1" width="9" customWidth="1"/>
    <col min="2" max="2" width="14.7109375" customWidth="1"/>
    <col min="3" max="3" width="5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4" t="s">
        <v>0</v>
      </c>
      <c r="B1" s="25"/>
      <c r="C1" s="25" t="s">
        <v>1</v>
      </c>
      <c r="D1" s="25"/>
      <c r="E1" s="25"/>
      <c r="F1" s="25"/>
      <c r="G1" s="26"/>
    </row>
    <row r="2" spans="1:7" ht="27.75">
      <c r="A2" s="27" t="s">
        <v>2</v>
      </c>
      <c r="B2" s="28"/>
      <c r="C2" s="28" t="s">
        <v>3</v>
      </c>
      <c r="D2" s="28"/>
      <c r="E2" s="28"/>
      <c r="F2" s="28"/>
      <c r="G2" s="29"/>
    </row>
    <row r="3" spans="1:7" ht="21" customHeight="1">
      <c r="A3" s="30" t="s">
        <v>4</v>
      </c>
      <c r="B3" s="31"/>
      <c r="C3" s="31" t="s">
        <v>5</v>
      </c>
      <c r="D3" s="31"/>
      <c r="E3" s="31"/>
      <c r="F3" s="31"/>
      <c r="G3" s="32"/>
    </row>
    <row r="4" spans="1:7" ht="22.5" customHeight="1" thickBot="1">
      <c r="A4" s="47" t="s">
        <v>6</v>
      </c>
      <c r="B4" s="48"/>
      <c r="C4" s="48" t="s">
        <v>7</v>
      </c>
      <c r="D4" s="48"/>
      <c r="E4" s="48"/>
      <c r="F4" s="48"/>
      <c r="G4" s="49"/>
    </row>
    <row r="5" spans="1:7" ht="19.5" thickBot="1">
      <c r="A5" s="50" t="s">
        <v>8</v>
      </c>
      <c r="B5" s="51"/>
      <c r="C5" s="51"/>
      <c r="D5" s="51"/>
      <c r="E5" s="51"/>
      <c r="F5" s="51"/>
      <c r="G5" s="52"/>
    </row>
    <row r="6" spans="1:7" ht="15" customHeight="1">
      <c r="A6" s="37" t="s">
        <v>9</v>
      </c>
      <c r="B6" s="38"/>
      <c r="C6" s="41" t="s">
        <v>10</v>
      </c>
      <c r="D6" s="42"/>
      <c r="E6" s="43"/>
      <c r="F6" s="37" t="s">
        <v>11</v>
      </c>
      <c r="G6" s="56" t="s">
        <v>55</v>
      </c>
    </row>
    <row r="7" spans="1:7" ht="15" customHeight="1" thickBot="1">
      <c r="A7" s="39"/>
      <c r="B7" s="40"/>
      <c r="C7" s="44"/>
      <c r="D7" s="45"/>
      <c r="E7" s="46"/>
      <c r="F7" s="39"/>
      <c r="G7" s="57"/>
    </row>
    <row r="8" spans="1:7" ht="22.5" customHeight="1" thickBot="1">
      <c r="A8" s="53" t="s">
        <v>52</v>
      </c>
      <c r="B8" s="54"/>
      <c r="C8" s="54"/>
      <c r="D8" s="54"/>
      <c r="E8" s="54"/>
      <c r="F8" s="54"/>
      <c r="G8" s="55"/>
    </row>
    <row r="9" spans="1:7" ht="20.45" customHeight="1" thickBot="1">
      <c r="A9" s="33" t="s">
        <v>20</v>
      </c>
      <c r="B9" s="34"/>
      <c r="C9" s="34"/>
      <c r="D9" s="34"/>
      <c r="E9" s="34"/>
      <c r="F9" s="34"/>
      <c r="G9" s="35"/>
    </row>
    <row r="10" spans="1:7" ht="16.5" customHeight="1" thickBot="1">
      <c r="A10" s="1" t="s">
        <v>21</v>
      </c>
      <c r="B10" s="36" t="s">
        <v>22</v>
      </c>
      <c r="C10" s="36"/>
      <c r="D10" s="2" t="s">
        <v>12</v>
      </c>
      <c r="E10" s="2" t="s">
        <v>13</v>
      </c>
      <c r="F10" s="2" t="s">
        <v>14</v>
      </c>
      <c r="G10" s="3" t="s">
        <v>15</v>
      </c>
    </row>
    <row r="11" spans="1:7">
      <c r="A11" s="9" t="s">
        <v>27</v>
      </c>
      <c r="B11" s="23" t="s">
        <v>49</v>
      </c>
      <c r="C11" s="23"/>
      <c r="D11" s="4" t="s">
        <v>16</v>
      </c>
      <c r="E11" s="5">
        <v>2</v>
      </c>
      <c r="F11" s="5">
        <v>1250</v>
      </c>
      <c r="G11" s="10">
        <f>F11*E11</f>
        <v>2500</v>
      </c>
    </row>
    <row r="12" spans="1:7">
      <c r="A12" s="9" t="s">
        <v>28</v>
      </c>
      <c r="B12" s="19" t="s">
        <v>50</v>
      </c>
      <c r="C12" s="19"/>
      <c r="D12" s="4" t="s">
        <v>16</v>
      </c>
      <c r="E12" s="5">
        <v>2</v>
      </c>
      <c r="F12" s="5">
        <v>850</v>
      </c>
      <c r="G12" s="10">
        <f>F12*E12</f>
        <v>1700</v>
      </c>
    </row>
    <row r="13" spans="1:7" ht="32.25" customHeight="1">
      <c r="A13" s="9" t="s">
        <v>29</v>
      </c>
      <c r="B13" s="23" t="s">
        <v>34</v>
      </c>
      <c r="C13" s="23"/>
      <c r="D13" s="4" t="s">
        <v>16</v>
      </c>
      <c r="E13" s="5">
        <v>2</v>
      </c>
      <c r="F13" s="5">
        <v>1500</v>
      </c>
      <c r="G13" s="10">
        <f t="shared" ref="G13:G26" si="0">F13*E13</f>
        <v>3000</v>
      </c>
    </row>
    <row r="14" spans="1:7" ht="32.25" customHeight="1">
      <c r="A14" s="9" t="s">
        <v>30</v>
      </c>
      <c r="B14" s="23" t="s">
        <v>35</v>
      </c>
      <c r="C14" s="23"/>
      <c r="D14" s="4" t="s">
        <v>16</v>
      </c>
      <c r="E14" s="5">
        <v>2</v>
      </c>
      <c r="F14" s="5">
        <v>4000</v>
      </c>
      <c r="G14" s="10">
        <f t="shared" si="0"/>
        <v>8000</v>
      </c>
    </row>
    <row r="15" spans="1:7" ht="17.25" customHeight="1">
      <c r="A15" s="9" t="s">
        <v>31</v>
      </c>
      <c r="B15" s="19" t="s">
        <v>33</v>
      </c>
      <c r="C15" s="19"/>
      <c r="D15" s="4" t="s">
        <v>23</v>
      </c>
      <c r="E15" s="5">
        <v>33.299999999999997</v>
      </c>
      <c r="F15" s="5">
        <v>950</v>
      </c>
      <c r="G15" s="10">
        <f t="shared" si="0"/>
        <v>31634.999999999996</v>
      </c>
    </row>
    <row r="16" spans="1:7" ht="17.25" customHeight="1">
      <c r="A16" s="9" t="s">
        <v>32</v>
      </c>
      <c r="B16" s="19" t="s">
        <v>36</v>
      </c>
      <c r="C16" s="19"/>
      <c r="D16" s="4" t="s">
        <v>23</v>
      </c>
      <c r="E16" s="5">
        <v>19.7</v>
      </c>
      <c r="F16" s="5">
        <v>1050</v>
      </c>
      <c r="G16" s="10">
        <f t="shared" si="0"/>
        <v>20685</v>
      </c>
    </row>
    <row r="17" spans="1:7" ht="15" customHeight="1">
      <c r="A17" s="9" t="s">
        <v>42</v>
      </c>
      <c r="B17" s="19" t="s">
        <v>37</v>
      </c>
      <c r="C17" s="19"/>
      <c r="D17" s="4" t="s">
        <v>23</v>
      </c>
      <c r="E17" s="5">
        <v>40.6</v>
      </c>
      <c r="F17" s="5">
        <v>140</v>
      </c>
      <c r="G17" s="10">
        <f t="shared" si="0"/>
        <v>5684</v>
      </c>
    </row>
    <row r="18" spans="1:7">
      <c r="A18" s="9" t="s">
        <v>43</v>
      </c>
      <c r="B18" s="19" t="s">
        <v>38</v>
      </c>
      <c r="C18" s="19"/>
      <c r="D18" s="4" t="s">
        <v>23</v>
      </c>
      <c r="E18" s="5">
        <v>25.8</v>
      </c>
      <c r="F18" s="5">
        <v>150</v>
      </c>
      <c r="G18" s="10">
        <f t="shared" si="0"/>
        <v>3870</v>
      </c>
    </row>
    <row r="19" spans="1:7">
      <c r="A19" s="9" t="s">
        <v>44</v>
      </c>
      <c r="B19" s="19" t="s">
        <v>60</v>
      </c>
      <c r="C19" s="19"/>
      <c r="D19" s="4" t="s">
        <v>23</v>
      </c>
      <c r="E19" s="5">
        <v>13</v>
      </c>
      <c r="F19" s="5">
        <v>140</v>
      </c>
      <c r="G19" s="10">
        <f t="shared" si="0"/>
        <v>1820</v>
      </c>
    </row>
    <row r="20" spans="1:7" ht="15" customHeight="1">
      <c r="A20" s="9" t="s">
        <v>45</v>
      </c>
      <c r="B20" s="19" t="s">
        <v>39</v>
      </c>
      <c r="C20" s="19"/>
      <c r="D20" s="4" t="s">
        <v>23</v>
      </c>
      <c r="E20" s="5">
        <v>16.5</v>
      </c>
      <c r="F20" s="5">
        <v>120</v>
      </c>
      <c r="G20" s="10">
        <f t="shared" si="0"/>
        <v>1980</v>
      </c>
    </row>
    <row r="21" spans="1:7">
      <c r="A21" s="9" t="s">
        <v>46</v>
      </c>
      <c r="B21" s="19" t="s">
        <v>41</v>
      </c>
      <c r="C21" s="19"/>
      <c r="D21" s="11" t="s">
        <v>16</v>
      </c>
      <c r="E21" s="12">
        <v>1</v>
      </c>
      <c r="F21" s="12">
        <v>3000</v>
      </c>
      <c r="G21" s="10">
        <f t="shared" si="0"/>
        <v>3000</v>
      </c>
    </row>
    <row r="22" spans="1:7" ht="15" customHeight="1">
      <c r="A22" s="9" t="s">
        <v>47</v>
      </c>
      <c r="B22" s="19" t="s">
        <v>56</v>
      </c>
      <c r="C22" s="19"/>
      <c r="D22" s="11" t="s">
        <v>51</v>
      </c>
      <c r="E22" s="12">
        <v>1</v>
      </c>
      <c r="F22" s="12">
        <v>8000</v>
      </c>
      <c r="G22" s="10">
        <f t="shared" si="0"/>
        <v>8000</v>
      </c>
    </row>
    <row r="23" spans="1:7" ht="15.75" customHeight="1">
      <c r="A23" s="9" t="s">
        <v>48</v>
      </c>
      <c r="B23" s="19" t="s">
        <v>40</v>
      </c>
      <c r="C23" s="19"/>
      <c r="D23" s="11" t="s">
        <v>16</v>
      </c>
      <c r="E23" s="12">
        <v>1</v>
      </c>
      <c r="F23" s="12">
        <v>850</v>
      </c>
      <c r="G23" s="10">
        <f t="shared" si="0"/>
        <v>850</v>
      </c>
    </row>
    <row r="24" spans="1:7" ht="15.75" customHeight="1">
      <c r="A24" s="9" t="s">
        <v>58</v>
      </c>
      <c r="B24" s="19" t="s">
        <v>53</v>
      </c>
      <c r="C24" s="19"/>
      <c r="D24" s="11" t="s">
        <v>51</v>
      </c>
      <c r="E24" s="12">
        <v>1</v>
      </c>
      <c r="F24" s="12">
        <v>1000</v>
      </c>
      <c r="G24" s="10">
        <f t="shared" si="0"/>
        <v>1000</v>
      </c>
    </row>
    <row r="25" spans="1:7" ht="15.75" customHeight="1">
      <c r="A25" s="9" t="s">
        <v>59</v>
      </c>
      <c r="B25" s="19" t="s">
        <v>62</v>
      </c>
      <c r="C25" s="19"/>
      <c r="D25" s="11" t="s">
        <v>16</v>
      </c>
      <c r="E25" s="12">
        <v>1</v>
      </c>
      <c r="F25" s="12">
        <v>4844</v>
      </c>
      <c r="G25" s="10">
        <f t="shared" si="0"/>
        <v>4844</v>
      </c>
    </row>
    <row r="26" spans="1:7" ht="15.75" customHeight="1" thickBot="1">
      <c r="A26" s="9" t="s">
        <v>61</v>
      </c>
      <c r="B26" s="19" t="s">
        <v>54</v>
      </c>
      <c r="C26" s="19"/>
      <c r="D26" s="11" t="s">
        <v>57</v>
      </c>
      <c r="E26" s="12">
        <v>1.5</v>
      </c>
      <c r="F26" s="12">
        <v>3500</v>
      </c>
      <c r="G26" s="10">
        <f t="shared" si="0"/>
        <v>5250</v>
      </c>
    </row>
    <row r="27" spans="1:7">
      <c r="A27" s="6" t="s">
        <v>17</v>
      </c>
      <c r="B27" s="20" t="s">
        <v>24</v>
      </c>
      <c r="C27" s="20"/>
      <c r="D27" s="20"/>
      <c r="E27" s="7"/>
      <c r="F27" s="7"/>
      <c r="G27" s="8">
        <f>SUM(G11:G26)</f>
        <v>103818</v>
      </c>
    </row>
    <row r="28" spans="1:7">
      <c r="A28" s="17" t="s">
        <v>18</v>
      </c>
      <c r="B28" s="21" t="s">
        <v>25</v>
      </c>
      <c r="C28" s="21"/>
      <c r="D28" s="21"/>
      <c r="E28" s="15"/>
      <c r="F28" s="15"/>
      <c r="G28" s="13">
        <f>G27*18%</f>
        <v>18687.239999999998</v>
      </c>
    </row>
    <row r="29" spans="1:7" ht="15.75" thickBot="1">
      <c r="A29" s="18" t="s">
        <v>19</v>
      </c>
      <c r="B29" s="22" t="s">
        <v>26</v>
      </c>
      <c r="C29" s="22"/>
      <c r="D29" s="22"/>
      <c r="E29" s="16"/>
      <c r="F29" s="16"/>
      <c r="G29" s="14">
        <f>SUM(G27:G28)</f>
        <v>122505.23999999999</v>
      </c>
    </row>
  </sheetData>
  <mergeCells count="35">
    <mergeCell ref="A8:G8"/>
    <mergeCell ref="G6:G7"/>
    <mergeCell ref="B25:C25"/>
    <mergeCell ref="B18:C18"/>
    <mergeCell ref="B21:C21"/>
    <mergeCell ref="A1:B1"/>
    <mergeCell ref="C1:G1"/>
    <mergeCell ref="A2:B2"/>
    <mergeCell ref="C2:G2"/>
    <mergeCell ref="A3:B3"/>
    <mergeCell ref="C3:G3"/>
    <mergeCell ref="A9:G9"/>
    <mergeCell ref="B10:C10"/>
    <mergeCell ref="A6:B7"/>
    <mergeCell ref="C6:E7"/>
    <mergeCell ref="F6:F7"/>
    <mergeCell ref="A4:B4"/>
    <mergeCell ref="C4:G4"/>
    <mergeCell ref="A5:G5"/>
    <mergeCell ref="B11:C11"/>
    <mergeCell ref="B12:C12"/>
    <mergeCell ref="B13:C13"/>
    <mergeCell ref="B15:C15"/>
    <mergeCell ref="B17:C17"/>
    <mergeCell ref="B14:C14"/>
    <mergeCell ref="B16:C16"/>
    <mergeCell ref="B24:C24"/>
    <mergeCell ref="B19:C19"/>
    <mergeCell ref="B27:D27"/>
    <mergeCell ref="B28:D28"/>
    <mergeCell ref="B29:D29"/>
    <mergeCell ref="B22:C22"/>
    <mergeCell ref="B23:C23"/>
    <mergeCell ref="B20:C20"/>
    <mergeCell ref="B26:C26"/>
  </mergeCells>
  <hyperlinks>
    <hyperlink ref="B2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2025-10-03T11:54:19Z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