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735"/>
  </bookViews>
  <sheets>
    <sheet name="LS" sheetId="2" r:id="rId1"/>
    <sheet name="TERMS AND CONDITIONS" sheetId="4" r:id="rId2"/>
  </sheets>
  <definedNames>
    <definedName name="_xlnm.Print_Area" localSheetId="0">LS!$A$1:$G$25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2" l="1"/>
  <c r="G22" i="2" l="1"/>
  <c r="G12" i="2" l="1"/>
  <c r="G19" i="2" l="1"/>
  <c r="G17" i="2"/>
  <c r="G21" i="2" l="1"/>
  <c r="G20" i="2" l="1"/>
  <c r="G15" i="2" l="1"/>
  <c r="G13" i="2"/>
  <c r="G10" i="2"/>
  <c r="G24" i="2" l="1"/>
  <c r="G25" i="2" l="1"/>
</calcChain>
</file>

<file path=xl/sharedStrings.xml><?xml version="1.0" encoding="utf-8"?>
<sst xmlns="http://schemas.openxmlformats.org/spreadsheetml/2006/main" count="75" uniqueCount="63">
  <si>
    <t>BILL OF QUANTITIES</t>
  </si>
  <si>
    <t>QTY.</t>
  </si>
  <si>
    <t>BASIC RATE</t>
  </si>
  <si>
    <t>AMOUNT</t>
  </si>
  <si>
    <t xml:space="preserve">LOW SIDE WORK </t>
  </si>
  <si>
    <t xml:space="preserve">Sr. No. </t>
  </si>
  <si>
    <t xml:space="preserve">Description </t>
  </si>
  <si>
    <t>Unit</t>
  </si>
  <si>
    <t>Rmt</t>
  </si>
  <si>
    <t>A</t>
  </si>
  <si>
    <t>Nos</t>
  </si>
  <si>
    <t>Total Basic Low side for machine installation</t>
  </si>
  <si>
    <t>GST 18%</t>
  </si>
  <si>
    <t>Total (Low Side)</t>
  </si>
  <si>
    <t>B</t>
  </si>
  <si>
    <t>Refrigerant Piping with Rubber Nitrile insulation</t>
  </si>
  <si>
    <t>E</t>
  </si>
  <si>
    <t>G</t>
  </si>
  <si>
    <t>Additional Refrigerant Charging as per copper length.</t>
  </si>
  <si>
    <t xml:space="preserve">Control Cable : </t>
  </si>
  <si>
    <t xml:space="preserve">Standard Installation Charges for VRV Outdoor Units </t>
  </si>
  <si>
    <t xml:space="preserve"> Dated </t>
  </si>
  <si>
    <t>D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</si>
  <si>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</si>
  <si>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</si>
  <si>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</si>
  <si>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</si>
  <si>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</si>
  <si>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Any Civil Work is not in our scope. If required will be charged extra</t>
  </si>
  <si>
    <t>Lifting and Shifting if required will be Extra</t>
  </si>
  <si>
    <t>Any additional taxes if applicable will be extra</t>
  </si>
  <si>
    <t>This is Estimated Quotation post site survey, Billing will be as per actuals</t>
  </si>
  <si>
    <t>Supply &amp; Labour Charges towards Copper Piping with Nitrile Insulation for VRV Units</t>
  </si>
  <si>
    <t>Office No. 108 &amp; 109, Devashree Garden Commercial Complex, R.W. Sawant Marg, Above Sheetal Dairy,</t>
  </si>
  <si>
    <t>All Electrical power cables and power points will under the customer scope.</t>
  </si>
  <si>
    <t>Terms of Payments:</t>
  </si>
  <si>
    <r>
      <rPr>
        <b/>
        <sz val="12"/>
        <color theme="1"/>
        <rFont val="Calibri"/>
        <family val="2"/>
        <scheme val="minor"/>
      </rPr>
      <t xml:space="preserve">High Side </t>
    </r>
    <r>
      <rPr>
        <sz val="12"/>
        <color theme="1"/>
        <rFont val="Calibri"/>
        <family val="2"/>
        <scheme val="minor"/>
      </rPr>
      <t>- 100% Advance with Taxes along with the  Purchase order.</t>
    </r>
  </si>
  <si>
    <r>
      <rPr>
        <b/>
        <sz val="12"/>
        <color theme="1"/>
        <rFont val="Calibri"/>
        <family val="2"/>
        <scheme val="minor"/>
      </rPr>
      <t>Low Side</t>
    </r>
    <r>
      <rPr>
        <sz val="12"/>
        <color theme="1"/>
        <rFont val="Calibri"/>
        <family val="2"/>
        <scheme val="minor"/>
      </rPr>
      <t xml:space="preserve"> - 50% Advance with Taxes along with work order</t>
    </r>
  </si>
  <si>
    <t xml:space="preserve">                 30% with Taxes against after delivery of material  </t>
  </si>
  <si>
    <t xml:space="preserve">                 20% with Taxes against after completion of work.</t>
  </si>
  <si>
    <t>ICICI BANK LTD</t>
  </si>
  <si>
    <t>AEON AIRCONDITIONING SOLUTIONS</t>
  </si>
  <si>
    <t>Complete Airconditioning solutions.</t>
  </si>
  <si>
    <t>Rutu Park, Thane - 4000601, Maharashtra. Email: services@aeonacsolutions.com / projects@aeonacsolutions.com  Mob. No. - 9322334106 / 9322334108</t>
  </si>
  <si>
    <t>F</t>
  </si>
  <si>
    <t xml:space="preserve">Drain Pipe : </t>
  </si>
  <si>
    <t>H</t>
  </si>
  <si>
    <t>L/S</t>
  </si>
  <si>
    <t>Company Name  : IPLANET</t>
  </si>
  <si>
    <t>Site Address: -Kalyan Rd, Trimurti Nagar, Dombivli East, Dombivli, Mumbai, Maharashtra 421201</t>
  </si>
  <si>
    <t>Site Address: - Kalyan Rd, Trimurti Nagar, Dombivli East, Dombivli, Mumbai, Maharashtra 421201</t>
  </si>
  <si>
    <t xml:space="preserve">Labour charges towards Installation of 4 HP  Outdoor Unit. </t>
  </si>
  <si>
    <t xml:space="preserve">Standard Installation, Testing &amp; Commissioning Charges for  Indoor Units </t>
  </si>
  <si>
    <t>Labour charges towards Installation of  Cassette AC Indoor Unit 3.3 TR</t>
  </si>
  <si>
    <t>Labour charges towards Nitrogen Pressure Testing, vaccuming, gas charging and  Commissioning of 4 HP VRV ODU &amp; IDUs</t>
  </si>
  <si>
    <t>Supply &amp; Labour towards Communication Cable betweem IDU to ODU 2 Core 1.0 Sqmm with conduits for  Units</t>
  </si>
  <si>
    <t xml:space="preserve">Supply &amp; Labour charges towards UPVC Drain Piping </t>
  </si>
  <si>
    <t>C</t>
  </si>
  <si>
    <r>
      <t xml:space="preserve">Charges for Outdoor unit Lifting Shifting by Hydra </t>
    </r>
    <r>
      <rPr>
        <sz val="13"/>
        <color theme="1"/>
        <rFont val="Calibri"/>
        <family val="2"/>
        <scheme val="minor"/>
      </rPr>
      <t xml:space="preserve">
</t>
    </r>
  </si>
  <si>
    <t xml:space="preserve">Fabrication of L - Bracket Outdoor Unit Stand for 4 HP  unit </t>
  </si>
  <si>
    <t>I</t>
  </si>
  <si>
    <t>25.09.2025</t>
  </si>
  <si>
    <t>Company Name  : IPLANET (Apple Store)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</si>
</sst>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#,##0.00;[Red]#,##0.00"/>
    <numFmt numFmtId="165" formatCode="&quot;₹&quot;\ #,##0.00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rgb="FF002060"/>
      <name val="Arial"/>
      <family val="2"/>
    </font>
    <font>
      <sz val="9"/>
      <color rgb="FF002060"/>
      <name val="Arial"/>
      <family val="2"/>
    </font>
    <font>
      <b/>
      <sz val="14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name val="Calibri"/>
      <family val="2"/>
    </font>
    <font>
      <b/>
      <u/>
      <sz val="14"/>
      <color theme="1"/>
      <name val="Calibri"/>
      <family val="2"/>
      <scheme val="minor"/>
    </font>
    <font>
      <sz val="20"/>
      <color rgb="FF002060"/>
      <name val="Brush Script MT"/>
      <family val="4"/>
    </font>
    <font>
      <b/>
      <sz val="13"/>
      <color theme="1"/>
      <name val="Calibri"/>
      <family val="2"/>
      <scheme val="minor"/>
    </font>
    <font>
      <b/>
      <sz val="13"/>
      <color rgb="FF000000"/>
      <name val="Calibri"/>
      <family val="2"/>
    </font>
    <font>
      <b/>
      <sz val="13"/>
      <name val="Calibri"/>
      <family val="2"/>
      <scheme val="minor"/>
    </font>
    <font>
      <sz val="13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</cellStyleXfs>
  <cellXfs count="131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/>
    <xf numFmtId="0" fontId="0" fillId="0" borderId="0" xfId="1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10" fillId="2" borderId="35" xfId="0" applyFont="1" applyFill="1" applyBorder="1" applyAlignment="1">
      <alignment horizontal="center" vertical="center"/>
    </xf>
    <xf numFmtId="0" fontId="10" fillId="2" borderId="3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9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165" fontId="13" fillId="0" borderId="10" xfId="1" applyNumberFormat="1" applyFont="1" applyBorder="1" applyAlignment="1">
      <alignment vertical="center"/>
    </xf>
    <xf numFmtId="165" fontId="5" fillId="0" borderId="10" xfId="0" applyNumberFormat="1" applyFont="1" applyBorder="1" applyAlignment="1">
      <alignment vertical="center" wrapText="1"/>
    </xf>
    <xf numFmtId="165" fontId="13" fillId="0" borderId="10" xfId="2" applyNumberFormat="1" applyFont="1" applyBorder="1" applyAlignment="1">
      <alignment vertical="center"/>
    </xf>
    <xf numFmtId="165" fontId="16" fillId="0" borderId="33" xfId="0" applyNumberFormat="1" applyFont="1" applyBorder="1" applyAlignment="1">
      <alignment vertical="center"/>
    </xf>
    <xf numFmtId="0" fontId="13" fillId="3" borderId="2" xfId="3" applyFont="1" applyFill="1" applyBorder="1" applyAlignment="1">
      <alignment horizontal="center" vertical="center" wrapText="1"/>
    </xf>
    <xf numFmtId="1" fontId="13" fillId="3" borderId="2" xfId="3" applyNumberFormat="1" applyFont="1" applyFill="1" applyBorder="1" applyAlignment="1">
      <alignment horizontal="center" vertical="center" wrapText="1"/>
    </xf>
    <xf numFmtId="165" fontId="13" fillId="3" borderId="2" xfId="1" applyNumberFormat="1" applyFont="1" applyFill="1" applyBorder="1" applyAlignment="1">
      <alignment vertical="center"/>
    </xf>
    <xf numFmtId="165" fontId="13" fillId="3" borderId="10" xfId="1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165" fontId="10" fillId="0" borderId="28" xfId="1" applyNumberFormat="1" applyFont="1" applyFill="1" applyBorder="1" applyAlignment="1">
      <alignment vertical="center" wrapText="1"/>
    </xf>
    <xf numFmtId="165" fontId="10" fillId="0" borderId="15" xfId="1" applyNumberFormat="1" applyFont="1" applyFill="1" applyBorder="1" applyAlignment="1">
      <alignment vertical="center" wrapText="1"/>
    </xf>
    <xf numFmtId="165" fontId="10" fillId="0" borderId="29" xfId="1" applyNumberFormat="1" applyFont="1" applyFill="1" applyBorder="1" applyAlignment="1">
      <alignment vertical="center" wrapText="1"/>
    </xf>
    <xf numFmtId="165" fontId="0" fillId="0" borderId="0" xfId="0" applyNumberFormat="1"/>
    <xf numFmtId="0" fontId="5" fillId="0" borderId="36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16" fillId="0" borderId="54" xfId="0" applyFont="1" applyBorder="1" applyAlignment="1">
      <alignment horizontal="center" vertical="center" wrapText="1"/>
    </xf>
    <xf numFmtId="0" fontId="14" fillId="3" borderId="2" xfId="0" applyFont="1" applyFill="1" applyBorder="1" applyAlignment="1">
      <alignment vertical="center"/>
    </xf>
    <xf numFmtId="165" fontId="13" fillId="3" borderId="2" xfId="2" applyNumberFormat="1" applyFont="1" applyFill="1" applyBorder="1" applyAlignment="1">
      <alignment vertical="center"/>
    </xf>
    <xf numFmtId="0" fontId="19" fillId="0" borderId="35" xfId="0" applyFont="1" applyBorder="1" applyAlignment="1">
      <alignment horizontal="center" vertical="center"/>
    </xf>
    <xf numFmtId="0" fontId="19" fillId="0" borderId="46" xfId="0" applyFont="1" applyBorder="1" applyAlignment="1">
      <alignment vertical="center"/>
    </xf>
    <xf numFmtId="0" fontId="19" fillId="0" borderId="9" xfId="0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3" borderId="2" xfId="0" applyFont="1" applyFill="1" applyBorder="1"/>
    <xf numFmtId="0" fontId="20" fillId="0" borderId="53" xfId="0" applyFont="1" applyBorder="1" applyAlignment="1">
      <alignment horizontal="center" vertical="center"/>
    </xf>
    <xf numFmtId="0" fontId="19" fillId="0" borderId="2" xfId="0" applyFont="1" applyBorder="1"/>
    <xf numFmtId="0" fontId="15" fillId="3" borderId="32" xfId="0" applyFont="1" applyFill="1" applyBorder="1" applyAlignment="1">
      <alignment horizontal="center" vertical="center"/>
    </xf>
    <xf numFmtId="1" fontId="16" fillId="3" borderId="2" xfId="0" applyNumberFormat="1" applyFont="1" applyFill="1" applyBorder="1" applyAlignment="1">
      <alignment horizontal="center" vertical="center" wrapText="1"/>
    </xf>
    <xf numFmtId="1" fontId="16" fillId="3" borderId="54" xfId="0" applyNumberFormat="1" applyFont="1" applyFill="1" applyBorder="1" applyAlignment="1">
      <alignment horizontal="center" vertical="center" wrapText="1"/>
    </xf>
    <xf numFmtId="165" fontId="16" fillId="3" borderId="13" xfId="0" applyNumberFormat="1" applyFont="1" applyFill="1" applyBorder="1" applyAlignment="1">
      <alignment vertical="center"/>
    </xf>
    <xf numFmtId="165" fontId="16" fillId="3" borderId="30" xfId="0" applyNumberFormat="1" applyFont="1" applyFill="1" applyBorder="1" applyAlignment="1">
      <alignment vertical="center"/>
    </xf>
    <xf numFmtId="0" fontId="0" fillId="3" borderId="0" xfId="0" applyFill="1"/>
    <xf numFmtId="165" fontId="16" fillId="3" borderId="41" xfId="0" applyNumberFormat="1" applyFont="1" applyFill="1" applyBorder="1" applyAlignment="1">
      <alignment vertical="center"/>
    </xf>
    <xf numFmtId="165" fontId="16" fillId="3" borderId="10" xfId="0" applyNumberFormat="1" applyFont="1" applyFill="1" applyBorder="1" applyAlignment="1">
      <alignment vertical="center"/>
    </xf>
    <xf numFmtId="0" fontId="16" fillId="3" borderId="13" xfId="0" applyFont="1" applyFill="1" applyBorder="1" applyAlignment="1">
      <alignment horizontal="center" vertical="center" wrapText="1"/>
    </xf>
    <xf numFmtId="165" fontId="13" fillId="3" borderId="2" xfId="2" applyNumberFormat="1" applyFont="1" applyFill="1" applyBorder="1" applyAlignment="1">
      <alignment vertical="center" wrapText="1"/>
    </xf>
    <xf numFmtId="0" fontId="19" fillId="3" borderId="1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 wrapText="1"/>
    </xf>
    <xf numFmtId="165" fontId="5" fillId="3" borderId="2" xfId="0" applyNumberFormat="1" applyFont="1" applyFill="1" applyBorder="1" applyAlignment="1">
      <alignment vertical="center" wrapText="1"/>
    </xf>
    <xf numFmtId="0" fontId="14" fillId="3" borderId="12" xfId="0" applyFont="1" applyFill="1" applyBorder="1" applyAlignment="1">
      <alignment vertical="top"/>
    </xf>
    <xf numFmtId="0" fontId="16" fillId="3" borderId="3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vertical="center"/>
    </xf>
    <xf numFmtId="1" fontId="13" fillId="3" borderId="3" xfId="3" applyNumberFormat="1" applyFont="1" applyFill="1" applyBorder="1" applyAlignment="1">
      <alignment horizontal="center" vertical="center" wrapText="1"/>
    </xf>
    <xf numFmtId="165" fontId="13" fillId="3" borderId="3" xfId="2" applyNumberFormat="1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19" fillId="3" borderId="2" xfId="0" applyFont="1" applyFill="1" applyBorder="1" applyAlignment="1">
      <alignment vertical="center"/>
    </xf>
    <xf numFmtId="0" fontId="16" fillId="0" borderId="3" xfId="3" applyFont="1" applyBorder="1" applyAlignment="1">
      <alignment vertical="center"/>
    </xf>
    <xf numFmtId="0" fontId="19" fillId="3" borderId="1" xfId="0" applyFont="1" applyFill="1" applyBorder="1" applyAlignment="1">
      <alignment vertical="center" wrapText="1"/>
    </xf>
    <xf numFmtId="0" fontId="4" fillId="3" borderId="22" xfId="0" applyFont="1" applyFill="1" applyBorder="1" applyAlignment="1">
      <alignment horizontal="center" vertical="center" wrapText="1"/>
    </xf>
    <xf numFmtId="14" fontId="4" fillId="2" borderId="37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10" fillId="2" borderId="56" xfId="0" applyFont="1" applyFill="1" applyBorder="1" applyAlignment="1">
      <alignment horizontal="center" vertical="center"/>
    </xf>
    <xf numFmtId="0" fontId="19" fillId="0" borderId="2" xfId="0" applyFont="1" applyBorder="1" applyAlignment="1"/>
    <xf numFmtId="165" fontId="16" fillId="3" borderId="55" xfId="0" applyNumberFormat="1" applyFont="1" applyFill="1" applyBorder="1" applyAlignment="1">
      <alignment vertical="center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10" fillId="0" borderId="1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top" wrapText="1"/>
    </xf>
    <xf numFmtId="0" fontId="10" fillId="0" borderId="20" xfId="0" applyFont="1" applyBorder="1" applyAlignment="1">
      <alignment horizontal="center" vertical="top" wrapText="1"/>
    </xf>
    <xf numFmtId="0" fontId="10" fillId="0" borderId="21" xfId="0" applyFont="1" applyBorder="1" applyAlignment="1">
      <alignment horizontal="center" vertical="top" wrapText="1"/>
    </xf>
    <xf numFmtId="0" fontId="5" fillId="0" borderId="19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4" fillId="2" borderId="49" xfId="0" applyFont="1" applyFill="1" applyBorder="1" applyAlignment="1">
      <alignment horizontal="center" vertical="center"/>
    </xf>
    <xf numFmtId="0" fontId="4" fillId="2" borderId="50" xfId="0" applyFont="1" applyFill="1" applyBorder="1" applyAlignment="1">
      <alignment horizontal="center" vertical="center"/>
    </xf>
    <xf numFmtId="0" fontId="18" fillId="0" borderId="7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8" fillId="0" borderId="34" xfId="0" applyFont="1" applyBorder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1" fillId="0" borderId="23" xfId="0" applyFont="1" applyBorder="1" applyAlignment="1">
      <alignment horizontal="left" vertical="center"/>
    </xf>
    <xf numFmtId="0" fontId="11" fillId="0" borderId="11" xfId="0" applyFont="1" applyBorder="1" applyAlignment="1">
      <alignment horizontal="left" vertical="center"/>
    </xf>
    <xf numFmtId="0" fontId="11" fillId="0" borderId="43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4" fillId="0" borderId="42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45" xfId="0" applyFont="1" applyBorder="1" applyAlignment="1">
      <alignment horizontal="center" vertical="top" wrapText="1"/>
    </xf>
    <xf numFmtId="0" fontId="17" fillId="2" borderId="24" xfId="0" applyFont="1" applyFill="1" applyBorder="1" applyAlignment="1">
      <alignment horizontal="center" vertical="center" wrapText="1"/>
    </xf>
    <xf numFmtId="0" fontId="17" fillId="2" borderId="25" xfId="0" applyFont="1" applyFill="1" applyBorder="1" applyAlignment="1">
      <alignment horizontal="center" vertical="center" wrapText="1"/>
    </xf>
    <xf numFmtId="0" fontId="17" fillId="2" borderId="26" xfId="0" applyFont="1" applyFill="1" applyBorder="1" applyAlignment="1">
      <alignment horizontal="center" vertical="center" wrapText="1"/>
    </xf>
    <xf numFmtId="0" fontId="5" fillId="0" borderId="46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48" xfId="0" applyFont="1" applyBorder="1" applyAlignment="1">
      <alignment horizontal="left"/>
    </xf>
    <xf numFmtId="0" fontId="5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left"/>
    </xf>
    <xf numFmtId="0" fontId="14" fillId="0" borderId="34" xfId="0" applyFont="1" applyBorder="1" applyAlignment="1">
      <alignment horizontal="left"/>
    </xf>
    <xf numFmtId="0" fontId="4" fillId="3" borderId="22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14" fontId="4" fillId="2" borderId="37" xfId="0" applyNumberFormat="1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8" xfId="0" applyBorder="1" applyAlignment="1">
      <alignment horizontal="center"/>
    </xf>
    <xf numFmtId="0" fontId="4" fillId="2" borderId="51" xfId="0" applyFont="1" applyFill="1" applyBorder="1" applyAlignment="1">
      <alignment horizontal="center" vertical="center"/>
    </xf>
    <xf numFmtId="0" fontId="4" fillId="2" borderId="52" xfId="0" applyFont="1" applyFill="1" applyBorder="1" applyAlignment="1">
      <alignment horizontal="center" vertical="center"/>
    </xf>
  </cellXfs>
  <cellStyles count="4">
    <cellStyle name="Comma" xfId="1" builtinId="3"/>
    <cellStyle name="Comma 2 2" xfId="2"/>
    <cellStyle name="Normal" xfId="0" builtinId="0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104775</xdr:rowOff>
    </xdr:from>
    <xdr:to>
      <xdr:col>2</xdr:col>
      <xdr:colOff>1514475</xdr:colOff>
      <xdr:row>2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D5D70245-6C40-41A7-B853-85A7CA570EE9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47675" y="104775"/>
          <a:ext cx="1838325" cy="7334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230700</xdr:colOff>
      <xdr:row>0</xdr:row>
      <xdr:rowOff>65550</xdr:rowOff>
    </xdr:from>
    <xdr:to>
      <xdr:col>2</xdr:col>
      <xdr:colOff>1064137</xdr:colOff>
      <xdr:row>2</xdr:row>
      <xdr:rowOff>146718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AC574A6F-4C0F-4DD5-9EE0-C20A3B6A72E7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6023" y="65550"/>
          <a:ext cx="1543544" cy="750308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showGridLines="0" tabSelected="1" topLeftCell="A7" zoomScaleNormal="100" zoomScaleSheetLayoutView="93" workbookViewId="0">
      <selection activeCell="B6" sqref="B6:G6"/>
    </sheetView>
  </sheetViews>
  <sheetFormatPr defaultColWidth="9.28515625" defaultRowHeight="15" x14ac:dyDescent="0.25"/>
  <cols>
    <col min="1" max="1" width="3.28515625" customWidth="1"/>
    <col min="2" max="2" width="8.28515625" customWidth="1"/>
    <col min="3" max="3" width="111" bestFit="1" customWidth="1"/>
    <col min="4" max="4" width="6.42578125" customWidth="1"/>
    <col min="5" max="5" width="9" style="2" customWidth="1"/>
    <col min="6" max="6" width="13.7109375" style="3" bestFit="1" customWidth="1"/>
    <col min="7" max="7" width="18.5703125" style="4" bestFit="1" customWidth="1"/>
    <col min="8" max="8" width="7.28515625" customWidth="1"/>
    <col min="9" max="9" width="12" bestFit="1" customWidth="1"/>
    <col min="10" max="10" width="12.28515625" bestFit="1" customWidth="1"/>
  </cols>
  <sheetData>
    <row r="1" spans="2:9" ht="26.25" x14ac:dyDescent="0.4">
      <c r="B1" s="82" t="s">
        <v>41</v>
      </c>
      <c r="C1" s="83"/>
      <c r="D1" s="83"/>
      <c r="E1" s="83"/>
      <c r="F1" s="83"/>
      <c r="G1" s="84"/>
    </row>
    <row r="2" spans="2:9" ht="27.75" x14ac:dyDescent="0.5">
      <c r="B2" s="93" t="s">
        <v>42</v>
      </c>
      <c r="C2" s="94"/>
      <c r="D2" s="94"/>
      <c r="E2" s="94"/>
      <c r="F2" s="94"/>
      <c r="G2" s="95"/>
    </row>
    <row r="3" spans="2:9" x14ac:dyDescent="0.25">
      <c r="B3" s="85" t="s">
        <v>33</v>
      </c>
      <c r="C3" s="86"/>
      <c r="D3" s="86"/>
      <c r="E3" s="86"/>
      <c r="F3" s="86"/>
      <c r="G3" s="87"/>
    </row>
    <row r="4" spans="2:9" ht="15.75" thickBot="1" x14ac:dyDescent="0.3">
      <c r="B4" s="88" t="s">
        <v>43</v>
      </c>
      <c r="C4" s="89"/>
      <c r="D4" s="89"/>
      <c r="E4" s="89"/>
      <c r="F4" s="89"/>
      <c r="G4" s="90"/>
    </row>
    <row r="5" spans="2:9" ht="18.75" customHeight="1" thickBot="1" x14ac:dyDescent="0.3">
      <c r="B5" s="64"/>
      <c r="C5" s="67" t="s">
        <v>62</v>
      </c>
      <c r="D5" s="91" t="s">
        <v>21</v>
      </c>
      <c r="E5" s="92"/>
      <c r="F5" s="65" t="s">
        <v>61</v>
      </c>
      <c r="G5" s="66"/>
    </row>
    <row r="6" spans="2:9" ht="16.5" thickBot="1" x14ac:dyDescent="0.3">
      <c r="B6" s="79" t="s">
        <v>50</v>
      </c>
      <c r="C6" s="80"/>
      <c r="D6" s="80"/>
      <c r="E6" s="80"/>
      <c r="F6" s="80"/>
      <c r="G6" s="81"/>
    </row>
    <row r="7" spans="2:9" s="1" customFormat="1" ht="16.5" thickBot="1" x14ac:dyDescent="0.3">
      <c r="B7" s="70" t="s">
        <v>4</v>
      </c>
      <c r="C7" s="71"/>
      <c r="D7" s="71"/>
      <c r="E7" s="71"/>
      <c r="F7" s="71"/>
      <c r="G7" s="72"/>
    </row>
    <row r="8" spans="2:9" s="1" customFormat="1" ht="16.5" thickBot="1" x14ac:dyDescent="0.3">
      <c r="B8" s="7" t="s">
        <v>5</v>
      </c>
      <c r="C8" s="8" t="s">
        <v>6</v>
      </c>
      <c r="D8" s="8" t="s">
        <v>7</v>
      </c>
      <c r="E8" s="9" t="s">
        <v>1</v>
      </c>
      <c r="F8" s="9" t="s">
        <v>2</v>
      </c>
      <c r="G8" s="10" t="s">
        <v>3</v>
      </c>
    </row>
    <row r="9" spans="2:9" ht="21" customHeight="1" x14ac:dyDescent="0.25">
      <c r="B9" s="34" t="s">
        <v>9</v>
      </c>
      <c r="C9" s="35" t="s">
        <v>20</v>
      </c>
      <c r="D9" s="29"/>
      <c r="E9" s="29"/>
      <c r="F9" s="29"/>
      <c r="G9" s="30"/>
    </row>
    <row r="10" spans="2:9" ht="21" customHeight="1" x14ac:dyDescent="0.25">
      <c r="B10" s="14">
        <v>1</v>
      </c>
      <c r="C10" s="32" t="s">
        <v>51</v>
      </c>
      <c r="D10" s="50" t="s">
        <v>10</v>
      </c>
      <c r="E10" s="20">
        <v>2</v>
      </c>
      <c r="F10" s="51">
        <v>4484</v>
      </c>
      <c r="G10" s="15">
        <f>F10*E10</f>
        <v>8968</v>
      </c>
    </row>
    <row r="11" spans="2:9" ht="21" customHeight="1" x14ac:dyDescent="0.25">
      <c r="B11" s="36" t="s">
        <v>14</v>
      </c>
      <c r="C11" s="52" t="s">
        <v>52</v>
      </c>
      <c r="D11" s="53"/>
      <c r="E11" s="53"/>
      <c r="F11" s="54"/>
      <c r="G11" s="16"/>
    </row>
    <row r="12" spans="2:9" ht="21" customHeight="1" x14ac:dyDescent="0.25">
      <c r="B12" s="13">
        <v>1</v>
      </c>
      <c r="C12" s="55" t="s">
        <v>53</v>
      </c>
      <c r="D12" s="50" t="s">
        <v>10</v>
      </c>
      <c r="E12" s="42">
        <v>2</v>
      </c>
      <c r="F12" s="45">
        <v>1993</v>
      </c>
      <c r="G12" s="46">
        <f t="shared" ref="G12" si="0">F12*E12</f>
        <v>3986</v>
      </c>
      <c r="H12" s="47"/>
    </row>
    <row r="13" spans="2:9" ht="34.5" x14ac:dyDescent="0.25">
      <c r="B13" s="36" t="s">
        <v>57</v>
      </c>
      <c r="C13" s="63" t="s">
        <v>54</v>
      </c>
      <c r="D13" s="56" t="s">
        <v>10</v>
      </c>
      <c r="E13" s="43">
        <v>2</v>
      </c>
      <c r="F13" s="48">
        <v>2742</v>
      </c>
      <c r="G13" s="49">
        <f t="shared" ref="G13" si="1">F13*E13</f>
        <v>5484</v>
      </c>
      <c r="H13" s="47"/>
    </row>
    <row r="14" spans="2:9" ht="24.6" customHeight="1" x14ac:dyDescent="0.25">
      <c r="B14" s="37" t="s">
        <v>22</v>
      </c>
      <c r="C14" s="57" t="s">
        <v>15</v>
      </c>
      <c r="D14" s="19"/>
      <c r="E14" s="58"/>
      <c r="F14" s="59"/>
      <c r="G14" s="17"/>
    </row>
    <row r="15" spans="2:9" ht="24.6" customHeight="1" x14ac:dyDescent="0.25">
      <c r="B15" s="13">
        <v>1</v>
      </c>
      <c r="C15" s="60" t="s">
        <v>32</v>
      </c>
      <c r="D15" s="19" t="s">
        <v>8</v>
      </c>
      <c r="E15" s="20">
        <v>16.399999999999999</v>
      </c>
      <c r="F15" s="33">
        <v>1714</v>
      </c>
      <c r="G15" s="17">
        <f t="shared" ref="G15" si="2">F15*E15</f>
        <v>28109.599999999999</v>
      </c>
      <c r="I15" s="11"/>
    </row>
    <row r="16" spans="2:9" ht="24.6" customHeight="1" x14ac:dyDescent="0.25">
      <c r="B16" s="37" t="s">
        <v>16</v>
      </c>
      <c r="C16" s="61" t="s">
        <v>19</v>
      </c>
      <c r="D16" s="19"/>
      <c r="E16" s="20"/>
      <c r="F16" s="33"/>
      <c r="G16" s="17"/>
    </row>
    <row r="17" spans="2:10" ht="24.6" customHeight="1" x14ac:dyDescent="0.25">
      <c r="B17" s="13">
        <v>1</v>
      </c>
      <c r="C17" s="62" t="s">
        <v>55</v>
      </c>
      <c r="D17" s="19" t="s">
        <v>8</v>
      </c>
      <c r="E17" s="20">
        <v>20.399999999999999</v>
      </c>
      <c r="F17" s="33">
        <v>182</v>
      </c>
      <c r="G17" s="17">
        <f t="shared" ref="G17" si="3">F17*E17</f>
        <v>3712.7999999999997</v>
      </c>
    </row>
    <row r="18" spans="2:10" ht="24.6" customHeight="1" x14ac:dyDescent="0.25">
      <c r="B18" s="37" t="s">
        <v>44</v>
      </c>
      <c r="C18" s="61" t="s">
        <v>45</v>
      </c>
      <c r="D18" s="19"/>
      <c r="E18" s="20"/>
      <c r="F18" s="33"/>
      <c r="G18" s="17"/>
    </row>
    <row r="19" spans="2:10" ht="24.6" customHeight="1" x14ac:dyDescent="0.25">
      <c r="B19" s="13">
        <v>1</v>
      </c>
      <c r="C19" s="32" t="s">
        <v>56</v>
      </c>
      <c r="D19" s="19" t="s">
        <v>8</v>
      </c>
      <c r="E19" s="20">
        <v>13.5</v>
      </c>
      <c r="F19" s="33">
        <v>239</v>
      </c>
      <c r="G19" s="17">
        <f>F19*E19</f>
        <v>3226.5</v>
      </c>
    </row>
    <row r="20" spans="2:10" ht="24.6" customHeight="1" x14ac:dyDescent="0.3">
      <c r="B20" s="38" t="s">
        <v>17</v>
      </c>
      <c r="C20" s="39" t="s">
        <v>18</v>
      </c>
      <c r="D20" s="19" t="s">
        <v>47</v>
      </c>
      <c r="E20" s="20">
        <v>2</v>
      </c>
      <c r="F20" s="21">
        <v>2493</v>
      </c>
      <c r="G20" s="22">
        <f t="shared" ref="G20" si="4">F20*E20</f>
        <v>4986</v>
      </c>
      <c r="I20" s="28"/>
    </row>
    <row r="21" spans="2:10" ht="24.6" customHeight="1" x14ac:dyDescent="0.3">
      <c r="B21" s="40" t="s">
        <v>46</v>
      </c>
      <c r="C21" s="41" t="s">
        <v>59</v>
      </c>
      <c r="D21" s="31" t="s">
        <v>10</v>
      </c>
      <c r="E21" s="44">
        <v>2</v>
      </c>
      <c r="F21" s="69">
        <v>3150</v>
      </c>
      <c r="G21" s="18">
        <f t="shared" ref="G21" si="5">F21*E21</f>
        <v>6300</v>
      </c>
    </row>
    <row r="22" spans="2:10" ht="19.5" customHeight="1" thickBot="1" x14ac:dyDescent="0.35">
      <c r="B22" s="40" t="s">
        <v>60</v>
      </c>
      <c r="C22" s="68" t="s">
        <v>58</v>
      </c>
      <c r="D22" s="31" t="s">
        <v>47</v>
      </c>
      <c r="E22" s="44">
        <v>1</v>
      </c>
      <c r="F22" s="69">
        <v>4000</v>
      </c>
      <c r="G22" s="18">
        <f t="shared" ref="G22" si="6">F22*E22</f>
        <v>4000</v>
      </c>
    </row>
    <row r="23" spans="2:10" ht="19.5" thickBot="1" x14ac:dyDescent="0.3">
      <c r="B23" s="73" t="s">
        <v>11</v>
      </c>
      <c r="C23" s="74"/>
      <c r="D23" s="74"/>
      <c r="E23" s="74"/>
      <c r="F23" s="75"/>
      <c r="G23" s="25">
        <f>SUM(G9:G22)</f>
        <v>68772.899999999994</v>
      </c>
      <c r="I23" s="28"/>
    </row>
    <row r="24" spans="2:10" ht="19.5" thickBot="1" x14ac:dyDescent="0.3">
      <c r="B24" s="73" t="s">
        <v>12</v>
      </c>
      <c r="C24" s="74"/>
      <c r="D24" s="74"/>
      <c r="E24" s="74"/>
      <c r="F24" s="75"/>
      <c r="G24" s="26">
        <f>G23*18%</f>
        <v>12379.121999999999</v>
      </c>
      <c r="J24" s="28"/>
    </row>
    <row r="25" spans="2:10" ht="19.5" thickBot="1" x14ac:dyDescent="0.3">
      <c r="B25" s="76" t="s">
        <v>13</v>
      </c>
      <c r="C25" s="77"/>
      <c r="D25" s="77"/>
      <c r="E25" s="77"/>
      <c r="F25" s="78"/>
      <c r="G25" s="27">
        <f>SUM(G23:G24)</f>
        <v>81152.021999999997</v>
      </c>
    </row>
  </sheetData>
  <mergeCells count="10">
    <mergeCell ref="B1:G1"/>
    <mergeCell ref="B3:G3"/>
    <mergeCell ref="B4:G4"/>
    <mergeCell ref="D5:E5"/>
    <mergeCell ref="B2:G2"/>
    <mergeCell ref="B7:G7"/>
    <mergeCell ref="B23:F23"/>
    <mergeCell ref="B24:F24"/>
    <mergeCell ref="B25:F25"/>
    <mergeCell ref="B6:G6"/>
  </mergeCells>
  <pageMargins left="0" right="0" top="0.74803149606299213" bottom="0" header="0.31496062992125984" footer="0"/>
  <pageSetup scale="61" orientation="portrait" r:id="rId1"/>
  <colBreaks count="1" manualBreakCount="1">
    <brk id="7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"/>
  <sheetViews>
    <sheetView showGridLines="0" zoomScale="93" zoomScaleNormal="93" workbookViewId="0">
      <selection activeCell="J7" sqref="J7"/>
    </sheetView>
  </sheetViews>
  <sheetFormatPr defaultColWidth="9.140625" defaultRowHeight="15" x14ac:dyDescent="0.25"/>
  <cols>
    <col min="1" max="1" width="3.28515625" customWidth="1"/>
    <col min="2" max="2" width="10.140625" customWidth="1"/>
    <col min="3" max="3" width="78.140625" customWidth="1"/>
    <col min="4" max="4" width="6.42578125" customWidth="1"/>
    <col min="5" max="5" width="9" style="2" customWidth="1"/>
    <col min="6" max="6" width="14.5703125" style="3" bestFit="1" customWidth="1"/>
    <col min="7" max="7" width="14.85546875" style="4" bestFit="1" customWidth="1"/>
    <col min="9" max="9" width="12.28515625" bestFit="1" customWidth="1"/>
    <col min="11" max="11" width="9.7109375" bestFit="1" customWidth="1"/>
  </cols>
  <sheetData>
    <row r="1" spans="2:7" ht="26.25" x14ac:dyDescent="0.4">
      <c r="B1" s="82" t="s">
        <v>41</v>
      </c>
      <c r="C1" s="83"/>
      <c r="D1" s="83"/>
      <c r="E1" s="83"/>
      <c r="F1" s="83"/>
      <c r="G1" s="84"/>
    </row>
    <row r="2" spans="2:7" ht="27.75" x14ac:dyDescent="0.5">
      <c r="B2" s="93" t="s">
        <v>42</v>
      </c>
      <c r="C2" s="94"/>
      <c r="D2" s="94"/>
      <c r="E2" s="94"/>
      <c r="F2" s="94"/>
      <c r="G2" s="95"/>
    </row>
    <row r="3" spans="2:7" x14ac:dyDescent="0.25">
      <c r="B3" s="85" t="s">
        <v>33</v>
      </c>
      <c r="C3" s="86"/>
      <c r="D3" s="86"/>
      <c r="E3" s="86"/>
      <c r="F3" s="86"/>
      <c r="G3" s="87"/>
    </row>
    <row r="4" spans="2:7" ht="15.75" thickBot="1" x14ac:dyDescent="0.3">
      <c r="B4" s="88" t="s">
        <v>43</v>
      </c>
      <c r="C4" s="89"/>
      <c r="D4" s="89"/>
      <c r="E4" s="89"/>
      <c r="F4" s="89"/>
      <c r="G4" s="90"/>
    </row>
    <row r="5" spans="2:7" ht="18.75" customHeight="1" x14ac:dyDescent="0.25">
      <c r="B5" s="123"/>
      <c r="C5" s="5" t="s">
        <v>48</v>
      </c>
      <c r="D5" s="91" t="s">
        <v>21</v>
      </c>
      <c r="E5" s="92"/>
      <c r="F5" s="125">
        <v>45887</v>
      </c>
      <c r="G5" s="127"/>
    </row>
    <row r="6" spans="2:7" ht="19.5" customHeight="1" thickBot="1" x14ac:dyDescent="0.3">
      <c r="B6" s="124"/>
      <c r="C6" s="6" t="s">
        <v>40</v>
      </c>
      <c r="D6" s="129"/>
      <c r="E6" s="130"/>
      <c r="F6" s="126"/>
      <c r="G6" s="128"/>
    </row>
    <row r="7" spans="2:7" ht="24" customHeight="1" thickBot="1" x14ac:dyDescent="0.3">
      <c r="B7" s="105" t="s">
        <v>49</v>
      </c>
      <c r="C7" s="106"/>
      <c r="D7" s="106"/>
      <c r="E7" s="106"/>
      <c r="F7" s="106"/>
      <c r="G7" s="107"/>
    </row>
    <row r="8" spans="2:7" ht="16.5" thickBot="1" x14ac:dyDescent="0.3">
      <c r="B8" s="108" t="s">
        <v>0</v>
      </c>
      <c r="C8" s="109"/>
      <c r="D8" s="109"/>
      <c r="E8" s="109"/>
      <c r="F8" s="109"/>
      <c r="G8" s="110"/>
    </row>
    <row r="9" spans="2:7" ht="16.5" thickBot="1" x14ac:dyDescent="0.3">
      <c r="B9" s="111" t="s">
        <v>4</v>
      </c>
      <c r="C9" s="112"/>
      <c r="D9" s="112"/>
      <c r="E9" s="112"/>
      <c r="F9" s="112"/>
      <c r="G9" s="113"/>
    </row>
    <row r="10" spans="2:7" ht="19.5" thickBot="1" x14ac:dyDescent="0.3">
      <c r="B10" s="114" t="s">
        <v>23</v>
      </c>
      <c r="C10" s="115"/>
      <c r="D10" s="115"/>
      <c r="E10" s="115"/>
      <c r="F10" s="115"/>
      <c r="G10" s="116"/>
    </row>
    <row r="11" spans="2:7" ht="15.75" x14ac:dyDescent="0.25">
      <c r="B11" s="23">
        <v>1</v>
      </c>
      <c r="C11" s="117" t="s">
        <v>35</v>
      </c>
      <c r="D11" s="118"/>
      <c r="E11" s="118"/>
      <c r="F11" s="118"/>
      <c r="G11" s="119"/>
    </row>
    <row r="12" spans="2:7" ht="15.75" x14ac:dyDescent="0.25">
      <c r="B12" s="120">
        <v>2</v>
      </c>
      <c r="C12" s="121" t="s">
        <v>36</v>
      </c>
      <c r="D12" s="121"/>
      <c r="E12" s="121"/>
      <c r="F12" s="121"/>
      <c r="G12" s="122"/>
    </row>
    <row r="13" spans="2:7" ht="15.75" x14ac:dyDescent="0.25">
      <c r="B13" s="120"/>
      <c r="C13" s="121" t="s">
        <v>37</v>
      </c>
      <c r="D13" s="121"/>
      <c r="E13" s="121"/>
      <c r="F13" s="121"/>
      <c r="G13" s="122"/>
    </row>
    <row r="14" spans="2:7" ht="15.75" x14ac:dyDescent="0.25">
      <c r="B14" s="120"/>
      <c r="C14" s="121" t="s">
        <v>38</v>
      </c>
      <c r="D14" s="121"/>
      <c r="E14" s="121"/>
      <c r="F14" s="121"/>
      <c r="G14" s="122"/>
    </row>
    <row r="15" spans="2:7" ht="15.75" x14ac:dyDescent="0.25">
      <c r="B15" s="120"/>
      <c r="C15" s="121" t="s">
        <v>39</v>
      </c>
      <c r="D15" s="121"/>
      <c r="E15" s="121"/>
      <c r="F15" s="121"/>
      <c r="G15" s="122"/>
    </row>
    <row r="16" spans="2:7" ht="15.75" x14ac:dyDescent="0.25">
      <c r="B16" s="120"/>
      <c r="C16" s="100" t="s">
        <v>24</v>
      </c>
      <c r="D16" s="101"/>
      <c r="E16" s="101"/>
      <c r="F16" s="101"/>
      <c r="G16" s="102"/>
    </row>
    <row r="17" spans="2:7" ht="15.75" x14ac:dyDescent="0.25">
      <c r="B17" s="12">
        <v>3</v>
      </c>
      <c r="C17" s="103" t="s">
        <v>25</v>
      </c>
      <c r="D17" s="103"/>
      <c r="E17" s="103"/>
      <c r="F17" s="103"/>
      <c r="G17" s="104"/>
    </row>
    <row r="18" spans="2:7" ht="15.75" x14ac:dyDescent="0.25">
      <c r="B18" s="12">
        <v>4</v>
      </c>
      <c r="C18" s="103" t="s">
        <v>26</v>
      </c>
      <c r="D18" s="103"/>
      <c r="E18" s="103"/>
      <c r="F18" s="103"/>
      <c r="G18" s="104"/>
    </row>
    <row r="19" spans="2:7" ht="32.25" customHeight="1" x14ac:dyDescent="0.25">
      <c r="B19" s="12">
        <v>5</v>
      </c>
      <c r="C19" s="103" t="s">
        <v>27</v>
      </c>
      <c r="D19" s="103"/>
      <c r="E19" s="103"/>
      <c r="F19" s="103"/>
      <c r="G19" s="104"/>
    </row>
    <row r="20" spans="2:7" ht="15.75" x14ac:dyDescent="0.25">
      <c r="B20" s="12">
        <v>6</v>
      </c>
      <c r="C20" s="96" t="s">
        <v>28</v>
      </c>
      <c r="D20" s="96"/>
      <c r="E20" s="96"/>
      <c r="F20" s="96"/>
      <c r="G20" s="97"/>
    </row>
    <row r="21" spans="2:7" ht="15.75" x14ac:dyDescent="0.25">
      <c r="B21" s="12">
        <v>7</v>
      </c>
      <c r="C21" s="96" t="s">
        <v>29</v>
      </c>
      <c r="D21" s="96"/>
      <c r="E21" s="96"/>
      <c r="F21" s="96"/>
      <c r="G21" s="97"/>
    </row>
    <row r="22" spans="2:7" ht="15.75" x14ac:dyDescent="0.25">
      <c r="B22" s="12">
        <v>8</v>
      </c>
      <c r="C22" s="96" t="s">
        <v>30</v>
      </c>
      <c r="D22" s="96"/>
      <c r="E22" s="96"/>
      <c r="F22" s="96"/>
      <c r="G22" s="97"/>
    </row>
    <row r="23" spans="2:7" ht="15.75" x14ac:dyDescent="0.25">
      <c r="B23" s="12">
        <v>9</v>
      </c>
      <c r="C23" s="96" t="s">
        <v>31</v>
      </c>
      <c r="D23" s="96"/>
      <c r="E23" s="96"/>
      <c r="F23" s="96"/>
      <c r="G23" s="97"/>
    </row>
    <row r="24" spans="2:7" ht="16.5" thickBot="1" x14ac:dyDescent="0.3">
      <c r="B24" s="24">
        <v>10</v>
      </c>
      <c r="C24" s="98" t="s">
        <v>34</v>
      </c>
      <c r="D24" s="98"/>
      <c r="E24" s="98"/>
      <c r="F24" s="98"/>
      <c r="G24" s="99"/>
    </row>
  </sheetData>
  <mergeCells count="27">
    <mergeCell ref="B1:G1"/>
    <mergeCell ref="B3:G3"/>
    <mergeCell ref="B4:G4"/>
    <mergeCell ref="B5:B6"/>
    <mergeCell ref="F5:F6"/>
    <mergeCell ref="G5:G6"/>
    <mergeCell ref="D5:E6"/>
    <mergeCell ref="B2:G2"/>
    <mergeCell ref="B12:B16"/>
    <mergeCell ref="C12:G12"/>
    <mergeCell ref="C13:G13"/>
    <mergeCell ref="C14:G14"/>
    <mergeCell ref="C15:G15"/>
    <mergeCell ref="B7:G7"/>
    <mergeCell ref="B8:G8"/>
    <mergeCell ref="B9:G9"/>
    <mergeCell ref="B10:G10"/>
    <mergeCell ref="C11:G11"/>
    <mergeCell ref="C22:G22"/>
    <mergeCell ref="C23:G23"/>
    <mergeCell ref="C24:G24"/>
    <mergeCell ref="C16:G16"/>
    <mergeCell ref="C17:G17"/>
    <mergeCell ref="C18:G18"/>
    <mergeCell ref="C19:G19"/>
    <mergeCell ref="C20:G20"/>
    <mergeCell ref="C21:G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LS</vt:lpstr>
      <vt:lpstr>TERMS AND CONDITIONS</vt:lpstr>
      <vt:lpstr>LS!Print_Area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2025-09-25T06:35:01Z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LPManualFileClassification">
    <vt:lpwstr>{1A067545-A4E2-4FA1-8094-0D7902669705}</vt:lpwstr>
  </property>
  <property fmtid="{D5CDD505-2E9C-101B-9397-08002B2CF9AE}" pid="3" name="DLPManualFileClassificationLastModifiedBy">
    <vt:lpwstr>BSLI\BG268067</vt:lpwstr>
  </property>
  <property fmtid="{D5CDD505-2E9C-101B-9397-08002B2CF9AE}" pid="4" name="DLPManualFileClassificationLastModificationDate">
    <vt:lpwstr>1668497588</vt:lpwstr>
  </property>
  <property fmtid="{D5CDD505-2E9C-101B-9397-08002B2CF9AE}" pid="5" name="DLPManualFileClassificationVersion">
    <vt:lpwstr>11.6.401.28</vt:lpwstr>
  </property>
</Properties>
</file>