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fbank-my.sharepoint.com/personal/471488_aubank_in/Documents/"/>
    </mc:Choice>
  </mc:AlternateContent>
  <xr:revisionPtr revIDLastSave="0" documentId="8_{078463DB-5B2C-40D6-8551-B0F86AF9F5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1" i="1" l="1"/>
  <c r="G12" i="1"/>
  <c r="G13" i="1"/>
  <c r="G14" i="1"/>
  <c r="G15" i="1"/>
  <c r="G18" i="1"/>
  <c r="G19" i="1"/>
  <c r="G20" i="1"/>
  <c r="E13" i="1" l="1"/>
  <c r="E14" i="1"/>
  <c r="G21" i="1" l="1"/>
  <c r="G22" i="1" s="1"/>
  <c r="G23" i="1" s="1"/>
</calcChain>
</file>

<file path=xl/sharedStrings.xml><?xml version="1.0" encoding="utf-8"?>
<sst xmlns="http://schemas.openxmlformats.org/spreadsheetml/2006/main" count="60" uniqueCount="50">
  <si>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</si>
  <si>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</si>
  <si>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</si>
  <si>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</si>
  <si>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</si>
  <si>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</si>
  <si>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</si>
  <si>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</si>
  <si>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</si>
  <si>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</si>
  <si>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</si>
  <si>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</si>
  <si>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</si>
  <si>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</si>
  <si>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</si>
  <si>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</si>
  <si>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</si>
  <si>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</si>
  <si>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</si>
  <si>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</si>
  <si>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</si>
  <si>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</si>
  <si>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</si>
  <si>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</si>
  <si>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</si>
  <si>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</si>
  <si>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</si>
  <si>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</si>
  <si>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</si>
  <si>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</si>
  <si>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</si>
  <si>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</si>
  <si>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Refrigeration Piping for Cassette Unit </t>
  </si>
  <si>
    <t xml:space="preserve">Refrigeration Piping for Hi Wall Unit </t>
  </si>
  <si>
    <t xml:space="preserve">AU Small Finance Bank </t>
  </si>
  <si>
    <t xml:space="preserve">Drain Pipe 25 mm PVC Pipe with insulation </t>
  </si>
  <si>
    <t xml:space="preserve">Drain Pipe 32 mm PVC Pipe with insulation </t>
  </si>
  <si>
    <t xml:space="preserve">Standard Installation, Pressure Testing, Vacummizing, Testing &amp; Commissioning of Cassette Unit - 3.0 TR </t>
  </si>
  <si>
    <t>Site Address: -  Ground Floor shop no. 7,8,9 Sharda Royce Ulhasnagar – 421002</t>
  </si>
  <si>
    <t xml:space="preserve">Standard Installation, Pressure Testing, Vacummizing, Testing &amp; Commissioning of Hi Wall Unit - 1.0 TR </t>
  </si>
  <si>
    <t xml:space="preserve">Chiseling Work </t>
  </si>
  <si>
    <t>Interconnecting Cable Indoor &amp; Outdoor</t>
  </si>
  <si>
    <t>21.05.2026</t>
  </si>
  <si>
    <t>A</t>
  </si>
  <si>
    <t>B</t>
  </si>
  <si>
    <t>C</t>
  </si>
  <si>
    <t xml:space="preserve">Outdoor Unit L-Type Stand - 3.0 TR Cassette </t>
  </si>
  <si>
    <t xml:space="preserve">Outdoor Unit L-Type Stand - Hi Wall Unit </t>
  </si>
  <si>
    <t>Remark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</si>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</sst>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18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8" xfId="0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123472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showGridLines="0" tabSelected="1" topLeftCell="A3" zoomScale="90" zoomScaleNormal="90" workbookViewId="0">
      <selection activeCell="F18" sqref="F18"/>
    </sheetView>
  </sheetViews>
  <sheetFormatPr defaultColWidth="9" defaultRowHeight="15"/>
  <cols>
    <col min="1" max="1" width="7.140625" style="5" customWidth="1"/>
    <col min="2" max="2" width="20" style="5" customWidth="1"/>
    <col min="3" max="3" width="42.42578125" style="5" customWidth="1"/>
    <col min="4" max="4" width="14.42578125" style="5" customWidth="1"/>
    <col min="5" max="5" width="13.140625" style="5" customWidth="1"/>
    <col min="6" max="6" width="18.42578125" style="5" customWidth="1"/>
    <col min="7" max="7" width="15.85546875" style="5" bestFit="1" customWidth="1"/>
    <col min="8" max="8" width="7.7109375" style="5" bestFit="1" customWidth="1"/>
    <col min="9" max="16384" width="9" style="5"/>
  </cols>
  <sheetData>
    <row r="1" spans="1:8" ht="27.75">
      <c r="A1" s="34" t="s">
        <v>0</v>
      </c>
      <c r="B1" s="35"/>
      <c r="C1" s="35" t="s">
        <v>1</v>
      </c>
      <c r="D1" s="35"/>
      <c r="E1" s="35"/>
      <c r="F1" s="35"/>
      <c r="G1" s="36"/>
    </row>
    <row r="2" spans="1:8" ht="27.75">
      <c r="A2" s="37" t="s">
        <v>2</v>
      </c>
      <c r="B2" s="38"/>
      <c r="C2" s="38" t="s">
        <v>3</v>
      </c>
      <c r="D2" s="38"/>
      <c r="E2" s="38"/>
      <c r="F2" s="38"/>
      <c r="G2" s="39"/>
    </row>
    <row r="3" spans="1:8">
      <c r="A3" s="40" t="s">
        <v>4</v>
      </c>
      <c r="B3" s="41"/>
      <c r="C3" s="41" t="s">
        <v>5</v>
      </c>
      <c r="D3" s="41"/>
      <c r="E3" s="41"/>
      <c r="F3" s="41"/>
      <c r="G3" s="42"/>
    </row>
    <row r="4" spans="1:8">
      <c r="A4" s="43" t="s">
        <v>6</v>
      </c>
      <c r="B4" s="44"/>
      <c r="C4" s="44" t="s">
        <v>7</v>
      </c>
      <c r="D4" s="44"/>
      <c r="E4" s="44"/>
      <c r="F4" s="44"/>
      <c r="G4" s="45"/>
    </row>
    <row r="5" spans="1:8" ht="18.75">
      <c r="A5" s="46" t="s">
        <v>8</v>
      </c>
      <c r="B5" s="47"/>
      <c r="C5" s="47"/>
      <c r="D5" s="47"/>
      <c r="E5" s="47"/>
      <c r="F5" s="47"/>
      <c r="G5" s="48"/>
    </row>
    <row r="6" spans="1:8">
      <c r="A6" s="15" t="s">
        <v>9</v>
      </c>
      <c r="B6" s="19"/>
      <c r="C6" s="21" t="s">
        <v>34</v>
      </c>
      <c r="D6" s="22"/>
      <c r="E6" s="23"/>
      <c r="F6" s="15" t="s">
        <v>10</v>
      </c>
      <c r="G6" s="17" t="s">
        <v>42</v>
      </c>
    </row>
    <row r="7" spans="1:8">
      <c r="A7" s="16"/>
      <c r="B7" s="20"/>
      <c r="C7" s="24"/>
      <c r="D7" s="25"/>
      <c r="E7" s="26"/>
      <c r="F7" s="16"/>
      <c r="G7" s="18"/>
    </row>
    <row r="8" spans="1:8" ht="21.75" thickBot="1">
      <c r="A8" s="49" t="s">
        <v>38</v>
      </c>
      <c r="B8" s="50"/>
      <c r="C8" s="50"/>
      <c r="D8" s="50"/>
      <c r="E8" s="50"/>
      <c r="F8" s="50"/>
      <c r="G8" s="51"/>
    </row>
    <row r="9" spans="1:8">
      <c r="A9" s="52" t="s">
        <v>16</v>
      </c>
      <c r="B9" s="53"/>
      <c r="C9" s="53"/>
      <c r="D9" s="53"/>
      <c r="E9" s="53"/>
      <c r="F9" s="53"/>
      <c r="G9" s="54"/>
    </row>
    <row r="10" spans="1:8">
      <c r="A10" s="7" t="s">
        <v>17</v>
      </c>
      <c r="B10" s="55" t="s">
        <v>18</v>
      </c>
      <c r="C10" s="55"/>
      <c r="D10" s="8" t="s">
        <v>11</v>
      </c>
      <c r="E10" s="8" t="s">
        <v>12</v>
      </c>
      <c r="F10" s="8" t="s">
        <v>13</v>
      </c>
      <c r="G10" s="8" t="s">
        <v>14</v>
      </c>
      <c r="H10" s="9" t="s">
        <v>48</v>
      </c>
    </row>
    <row r="11" spans="1:8">
      <c r="A11" s="1">
        <v>1</v>
      </c>
      <c r="B11" s="27" t="s">
        <v>37</v>
      </c>
      <c r="C11" s="27"/>
      <c r="D11" s="1" t="s">
        <v>15</v>
      </c>
      <c r="E11" s="2">
        <v>4</v>
      </c>
      <c r="F11" s="2">
        <v>3000</v>
      </c>
      <c r="G11" s="2">
        <f t="shared" ref="G11:G19" si="0">F11*E11</f>
        <v>12000</v>
      </c>
      <c r="H11" s="10"/>
    </row>
    <row r="12" spans="1:8">
      <c r="A12" s="1">
        <v>2</v>
      </c>
      <c r="B12" s="27" t="s">
        <v>39</v>
      </c>
      <c r="C12" s="27"/>
      <c r="D12" s="1" t="s">
        <v>15</v>
      </c>
      <c r="E12" s="2">
        <v>4</v>
      </c>
      <c r="F12" s="2">
        <v>1400</v>
      </c>
      <c r="G12" s="2">
        <f t="shared" si="0"/>
        <v>5600</v>
      </c>
      <c r="H12" s="10"/>
    </row>
    <row r="13" spans="1:8">
      <c r="A13" s="1">
        <v>3</v>
      </c>
      <c r="B13" s="27" t="s">
        <v>32</v>
      </c>
      <c r="C13" s="27"/>
      <c r="D13" s="1" t="s">
        <v>19</v>
      </c>
      <c r="E13" s="2">
        <f>(18+16+16+15)</f>
        <v>65</v>
      </c>
      <c r="F13" s="2">
        <v>950</v>
      </c>
      <c r="G13" s="2">
        <f t="shared" si="0"/>
        <v>61750</v>
      </c>
      <c r="H13" s="10"/>
    </row>
    <row r="14" spans="1:8">
      <c r="A14" s="1">
        <v>4</v>
      </c>
      <c r="B14" s="27" t="s">
        <v>33</v>
      </c>
      <c r="C14" s="27"/>
      <c r="D14" s="1" t="s">
        <v>19</v>
      </c>
      <c r="E14" s="2">
        <f>(10+14+15+16)-(4*3)</f>
        <v>43</v>
      </c>
      <c r="F14" s="2">
        <v>850</v>
      </c>
      <c r="G14" s="2">
        <f t="shared" si="0"/>
        <v>36550</v>
      </c>
      <c r="H14" s="11"/>
    </row>
    <row r="15" spans="1:8">
      <c r="A15" s="1">
        <v>5</v>
      </c>
      <c r="B15" s="28" t="s">
        <v>41</v>
      </c>
      <c r="C15" s="27"/>
      <c r="D15" s="1" t="s">
        <v>19</v>
      </c>
      <c r="E15" s="6">
        <v>116</v>
      </c>
      <c r="F15" s="2">
        <v>150</v>
      </c>
      <c r="G15" s="2">
        <f t="shared" si="0"/>
        <v>17400</v>
      </c>
      <c r="H15" s="12" t="s">
        <v>49</v>
      </c>
    </row>
    <row r="16" spans="1:8">
      <c r="A16" s="1">
        <v>6</v>
      </c>
      <c r="B16" s="28" t="s">
        <v>35</v>
      </c>
      <c r="C16" s="27"/>
      <c r="D16" s="1" t="s">
        <v>19</v>
      </c>
      <c r="E16" s="6">
        <v>37</v>
      </c>
      <c r="F16" s="2">
        <v>150</v>
      </c>
      <c r="G16" s="2">
        <f>F16*E16</f>
        <v>5550</v>
      </c>
      <c r="H16" s="12" t="s">
        <v>49</v>
      </c>
    </row>
    <row r="17" spans="1:8">
      <c r="A17" s="1">
        <v>7</v>
      </c>
      <c r="B17" s="28" t="s">
        <v>36</v>
      </c>
      <c r="C17" s="27"/>
      <c r="D17" s="1" t="s">
        <v>19</v>
      </c>
      <c r="E17" s="6">
        <v>22</v>
      </c>
      <c r="F17" s="2">
        <v>170</v>
      </c>
      <c r="G17" s="2">
        <f>F17*E17</f>
        <v>3740</v>
      </c>
      <c r="H17" s="12" t="s">
        <v>49</v>
      </c>
    </row>
    <row r="18" spans="1:8">
      <c r="A18" s="1">
        <v>8</v>
      </c>
      <c r="B18" s="28" t="s">
        <v>47</v>
      </c>
      <c r="C18" s="27"/>
      <c r="D18" s="1" t="s">
        <v>15</v>
      </c>
      <c r="E18" s="2">
        <v>4</v>
      </c>
      <c r="F18" s="2">
        <v>850</v>
      </c>
      <c r="G18" s="2">
        <f t="shared" si="0"/>
        <v>3400</v>
      </c>
      <c r="H18" s="11"/>
    </row>
    <row r="19" spans="1:8">
      <c r="A19" s="1">
        <v>9</v>
      </c>
      <c r="B19" s="28" t="s">
        <v>46</v>
      </c>
      <c r="C19" s="27"/>
      <c r="D19" s="1" t="s">
        <v>15</v>
      </c>
      <c r="E19" s="2">
        <v>4</v>
      </c>
      <c r="F19" s="2">
        <v>1500</v>
      </c>
      <c r="G19" s="2">
        <f t="shared" si="0"/>
        <v>6000</v>
      </c>
      <c r="H19" s="10"/>
    </row>
    <row r="20" spans="1:8">
      <c r="A20" s="1">
        <v>10</v>
      </c>
      <c r="B20" s="28" t="s">
        <v>40</v>
      </c>
      <c r="C20" s="27"/>
      <c r="D20" s="1" t="s">
        <v>19</v>
      </c>
      <c r="E20" s="2">
        <v>27</v>
      </c>
      <c r="F20" s="2">
        <v>115</v>
      </c>
      <c r="G20" s="2">
        <f t="shared" ref="G20" si="1">F20*E20</f>
        <v>3105</v>
      </c>
      <c r="H20" s="10"/>
    </row>
    <row r="21" spans="1:8">
      <c r="A21" s="3" t="s">
        <v>43</v>
      </c>
      <c r="B21" s="30" t="s">
        <v>20</v>
      </c>
      <c r="C21" s="30"/>
      <c r="D21" s="30"/>
      <c r="E21" s="3"/>
      <c r="F21" s="3"/>
      <c r="G21" s="13">
        <f>SUM(G11:G20)</f>
        <v>155095</v>
      </c>
      <c r="H21" s="10"/>
    </row>
    <row r="22" spans="1:8">
      <c r="A22" s="3" t="s">
        <v>44</v>
      </c>
      <c r="B22" s="31" t="s">
        <v>21</v>
      </c>
      <c r="C22" s="31"/>
      <c r="D22" s="31"/>
      <c r="E22" s="3"/>
      <c r="F22" s="3"/>
      <c r="G22" s="13">
        <f>G21*18%</f>
        <v>27917.1</v>
      </c>
      <c r="H22" s="10"/>
    </row>
    <row r="23" spans="1:8">
      <c r="A23" s="3" t="s">
        <v>45</v>
      </c>
      <c r="B23" s="32" t="s">
        <v>22</v>
      </c>
      <c r="C23" s="32"/>
      <c r="D23" s="32"/>
      <c r="E23" s="3"/>
      <c r="F23" s="3"/>
      <c r="G23" s="13">
        <f>SUM(G21:G22)</f>
        <v>183012.1</v>
      </c>
      <c r="H23" s="10"/>
    </row>
    <row r="25" spans="1:8" ht="15.75">
      <c r="A25" s="33" t="s">
        <v>23</v>
      </c>
      <c r="B25" s="33"/>
      <c r="C25" s="33"/>
      <c r="D25" s="33"/>
      <c r="E25" s="33"/>
      <c r="F25" s="33"/>
    </row>
    <row r="26" spans="1:8" ht="15.75">
      <c r="A26" s="4">
        <v>1</v>
      </c>
      <c r="B26" s="14" t="s">
        <v>24</v>
      </c>
      <c r="C26" s="14"/>
      <c r="D26" s="14"/>
      <c r="E26" s="14"/>
      <c r="F26" s="14"/>
    </row>
    <row r="27" spans="1:8" ht="15.75">
      <c r="A27" s="4">
        <v>2</v>
      </c>
      <c r="B27" s="29" t="s">
        <v>25</v>
      </c>
      <c r="C27" s="29"/>
      <c r="D27" s="29"/>
      <c r="E27" s="29"/>
      <c r="F27" s="29"/>
    </row>
    <row r="28" spans="1:8" ht="15.75">
      <c r="A28" s="4">
        <v>3</v>
      </c>
      <c r="B28" s="29" t="s">
        <v>26</v>
      </c>
      <c r="C28" s="29"/>
      <c r="D28" s="29"/>
      <c r="E28" s="29"/>
      <c r="F28" s="29"/>
    </row>
    <row r="29" spans="1:8" ht="15.75">
      <c r="A29" s="4">
        <v>4</v>
      </c>
      <c r="B29" s="29" t="s">
        <v>27</v>
      </c>
      <c r="C29" s="29"/>
      <c r="D29" s="29"/>
      <c r="E29" s="29"/>
      <c r="F29" s="29"/>
    </row>
    <row r="30" spans="1:8" ht="15.75">
      <c r="A30" s="4">
        <v>5</v>
      </c>
      <c r="B30" s="14" t="s">
        <v>28</v>
      </c>
      <c r="C30" s="14"/>
      <c r="D30" s="14"/>
      <c r="E30" s="14"/>
      <c r="F30" s="14"/>
    </row>
    <row r="31" spans="1:8" ht="15.75">
      <c r="A31" s="4">
        <v>6</v>
      </c>
      <c r="B31" s="14" t="s">
        <v>29</v>
      </c>
      <c r="C31" s="14"/>
      <c r="D31" s="14"/>
      <c r="E31" s="14"/>
      <c r="F31" s="14"/>
    </row>
    <row r="32" spans="1:8" ht="15.75">
      <c r="A32" s="4">
        <v>7</v>
      </c>
      <c r="B32" s="14" t="s">
        <v>30</v>
      </c>
      <c r="C32" s="14"/>
      <c r="D32" s="14"/>
      <c r="E32" s="14"/>
      <c r="F32" s="14"/>
    </row>
    <row r="33" spans="1:6" ht="15.75">
      <c r="A33" s="4">
        <v>8</v>
      </c>
      <c r="B33" s="14" t="s">
        <v>31</v>
      </c>
      <c r="C33" s="14"/>
      <c r="D33" s="14"/>
      <c r="E33" s="14"/>
      <c r="F33" s="14"/>
    </row>
  </sheetData>
  <mergeCells count="38">
    <mergeCell ref="B11:C11"/>
    <mergeCell ref="B15:C15"/>
    <mergeCell ref="B16:C16"/>
    <mergeCell ref="B18:C18"/>
    <mergeCell ref="B19:C19"/>
    <mergeCell ref="B13:C13"/>
    <mergeCell ref="B23:D23"/>
    <mergeCell ref="A25:F25"/>
    <mergeCell ref="B26:F26"/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A9:G9"/>
    <mergeCell ref="B10:C10"/>
    <mergeCell ref="B20:C20"/>
    <mergeCell ref="B32:F32"/>
    <mergeCell ref="B33:F33"/>
    <mergeCell ref="F6:F7"/>
    <mergeCell ref="G6:G7"/>
    <mergeCell ref="A6:B7"/>
    <mergeCell ref="C6:E7"/>
    <mergeCell ref="B12:C12"/>
    <mergeCell ref="B14:C14"/>
    <mergeCell ref="B17:C17"/>
    <mergeCell ref="B27:F27"/>
    <mergeCell ref="B28:F28"/>
    <mergeCell ref="B29:F29"/>
    <mergeCell ref="B30:F30"/>
    <mergeCell ref="B31:F31"/>
    <mergeCell ref="B21:D21"/>
    <mergeCell ref="B22:D22"/>
  </mergeCells>
  <hyperlinks>
    <hyperlink ref="B22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Mukesh Kumar</cp:lastModifiedBy>
  <dcterms:created xsi:type="dcterms:W3CDTF">2006-09-16T00:00:00Z</dcterms:created>
  <dcterms:modified xsi:type="dcterms:W3CDTF">2026-05-22T06:22:48Z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