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8_{90421AB4-0157-4614-92D5-F8FEE6C69DB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BOQ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G11" i="1" s="1"/>
  <c r="G16" i="1" l="1"/>
  <c r="G17" i="1" s="1"/>
  <c r="G18" i="1" l="1"/>
  <c r="G19" i="1" s="1"/>
  <c r="G12" i="1"/>
  <c r="G13" i="1" s="1"/>
  <c r="G20" i="1" l="1"/>
</calcChain>
</file>

<file path=xl/sharedStrings.xml><?xml version="1.0" encoding="utf-8"?>
<sst xmlns="http://schemas.openxmlformats.org/spreadsheetml/2006/main" count="56" uniqueCount="51">
  <si>
    <t>DETAILS  OF MACHINES</t>
  </si>
  <si>
    <t>UNIT</t>
  </si>
  <si>
    <t>QTY.</t>
  </si>
  <si>
    <t>BASIC RATE</t>
  </si>
  <si>
    <t>AMOUNT</t>
  </si>
  <si>
    <t>Nos.</t>
  </si>
  <si>
    <t>A</t>
  </si>
  <si>
    <t>TOTAL BASIC HIGH SIDE</t>
  </si>
  <si>
    <t xml:space="preserve">LOW SIDE WORK </t>
  </si>
  <si>
    <t>PARTICULARS</t>
  </si>
  <si>
    <t>B</t>
  </si>
  <si>
    <t xml:space="preserve">Sr. No. </t>
  </si>
  <si>
    <t>C</t>
  </si>
  <si>
    <t>Total High Side Value</t>
  </si>
  <si>
    <t>Total Low Side Value</t>
  </si>
  <si>
    <t>GST@ 18%</t>
  </si>
  <si>
    <t>TOTAL BASIC LOW SIDE</t>
  </si>
  <si>
    <t>Area Of Installation</t>
  </si>
  <si>
    <t>Client Name</t>
  </si>
  <si>
    <t>Date :-</t>
  </si>
  <si>
    <t>Company Name :-</t>
  </si>
  <si>
    <t>Sr. No.</t>
  </si>
  <si>
    <t>D</t>
  </si>
  <si>
    <t>E</t>
  </si>
  <si>
    <t>F</t>
  </si>
  <si>
    <t>G</t>
  </si>
  <si>
    <t>TOTAL VALUE HIGH SIDE + LOW SIDE  (C + D)</t>
  </si>
  <si>
    <t xml:space="preserve">             </t>
  </si>
  <si>
    <t>AEON AIRCONDITIONING SOLUTIONS</t>
  </si>
  <si>
    <t xml:space="preserve">                  </t>
  </si>
  <si>
    <t xml:space="preserve">   Complete Airconditioning Solutions.</t>
  </si>
  <si>
    <t xml:space="preserve">                     </t>
  </si>
  <si>
    <t xml:space="preserve">     Office Address :- Office No. 108 &amp; 109, Devashree Garden Commercial Complex, R.W. Sawant Marg, </t>
  </si>
  <si>
    <t xml:space="preserve">                      </t>
  </si>
  <si>
    <t xml:space="preserve">  Above Sheetal Dairy, Rutu Park, Thane - 4000601, Maharashtra. Phone - 9322334106 / 9137940454</t>
  </si>
  <si>
    <t>Note:-</t>
  </si>
  <si>
    <t>The above quotation (Quantity &amp; Numbers) is basis identified ODU &amp; IDU placement</t>
  </si>
  <si>
    <t>Any change in ODU or IDU will result in change of Quotation (Quantity or Numbers) and therefore rates</t>
  </si>
  <si>
    <t>Drain Pump or any item not listed if required will cost extra</t>
  </si>
  <si>
    <t>In case of any additional item not listed above or additional quantity of listed items is required at the time of implimentation will be charged extra post seeking required approvals</t>
  </si>
  <si>
    <t>Lifting and Shifting if required will be Extra</t>
  </si>
  <si>
    <t>Any additional taxes if applicable will be extra</t>
  </si>
  <si>
    <t>Any Civil Work is not in our scope. If required will be charged extra</t>
  </si>
  <si>
    <t>This is Estimated Quotation post site survey, Billing will be as per actuals</t>
  </si>
  <si>
    <t>GST @ 18%</t>
  </si>
  <si>
    <t>29.06.2026</t>
  </si>
  <si>
    <t>CELEBRITIES MANAGEMENT PRIVATE LIMITED</t>
  </si>
  <si>
    <t>Site Address: 5th Floor, Tech Web Centre New Link Road, Oshiwara Mumbai , MAHARASHTRA, 400102</t>
  </si>
  <si>
    <t>Daikin 1.8 TR Hi Wall Unit 3 star Inverter Model - FTKL60XV16VAA - 8016669  / RKL60XV16VAA - 8025056</t>
  </si>
  <si>
    <t>Office Area</t>
  </si>
  <si>
    <t>Standard Installation, Pressure Testing, Vacummizing, Testing &amp; Commissioning of Hi Wall Unit - 1.8 TR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</si>
</sst>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22"/>
      <color rgb="FF002060"/>
      <name val="Arial"/>
      <family val="2"/>
    </font>
    <font>
      <sz val="20"/>
      <color rgb="FF002060"/>
      <name val="Brush Script MT"/>
      <family val="4"/>
    </font>
    <font>
      <sz val="11"/>
      <color rgb="FF002060"/>
      <name val="Arial"/>
      <family val="2"/>
    </font>
    <font>
      <b/>
      <u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0" fillId="2" borderId="14" xfId="0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 wrapText="1"/>
    </xf>
    <xf numFmtId="0" fontId="2" fillId="2" borderId="32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center" vertical="center" wrapText="1"/>
    </xf>
    <xf numFmtId="0" fontId="3" fillId="0" borderId="28" xfId="0" applyFont="1" applyBorder="1" applyAlignment="1">
      <alignment vertical="top" wrapText="1"/>
    </xf>
    <xf numFmtId="0" fontId="3" fillId="0" borderId="28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24" xfId="0" applyFont="1" applyFill="1" applyBorder="1" applyAlignment="1">
      <alignment horizontal="center" vertical="center"/>
    </xf>
    <xf numFmtId="0" fontId="8" fillId="3" borderId="23" xfId="0" applyFont="1" applyFill="1" applyBorder="1" applyAlignment="1">
      <alignment horizontal="center" vertical="center"/>
    </xf>
    <xf numFmtId="0" fontId="8" fillId="3" borderId="26" xfId="0" applyFont="1" applyFill="1" applyBorder="1" applyAlignment="1">
      <alignment horizontal="center" vertical="center"/>
    </xf>
    <xf numFmtId="0" fontId="8" fillId="3" borderId="19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25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5" fillId="2" borderId="20" xfId="0" applyFont="1" applyFill="1" applyBorder="1" applyAlignment="1">
      <alignment horizontal="center" vertical="center"/>
    </xf>
    <xf numFmtId="0" fontId="15" fillId="2" borderId="21" xfId="0" applyFont="1" applyFill="1" applyBorder="1" applyAlignment="1">
      <alignment horizontal="center" vertical="center"/>
    </xf>
    <xf numFmtId="0" fontId="15" fillId="2" borderId="22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1" fillId="0" borderId="35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vertical="top" wrapText="1"/>
    </xf>
    <xf numFmtId="0" fontId="7" fillId="2" borderId="16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479777</xdr:colOff>
      <xdr:row>0</xdr:row>
      <xdr:rowOff>268112</xdr:rowOff>
    </xdr:from>
    <xdr:to>
      <xdr:col>2</xdr:col>
      <xdr:colOff>204611</xdr:colOff>
      <xdr:row>3</xdr:row>
      <xdr:rowOff>49389</xdr:rowOff>
    </xdr:to>
    <xdr:pic>
      <xdr:nvPicPr>
        <xdr:cNvPr id="2" name="Picture 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777" y="268112"/>
          <a:ext cx="1622778" cy="7549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GST@%2018%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showGridLines="0" tabSelected="1" zoomScale="90" zoomScaleNormal="90" workbookViewId="0">
      <selection activeCell="F13" sqref="F13"/>
    </sheetView>
  </sheetViews>
  <sheetFormatPr defaultRowHeight="14.4" x14ac:dyDescent="0.3"/>
  <cols>
    <col min="1" max="1" width="7.109375" customWidth="1"/>
    <col min="2" max="2" width="20" customWidth="1"/>
    <col min="3" max="3" width="38.77734375" customWidth="1"/>
    <col min="4" max="4" width="14.44140625" customWidth="1"/>
    <col min="5" max="5" width="12.109375" customWidth="1"/>
    <col min="6" max="6" width="17.77734375" customWidth="1"/>
    <col min="7" max="7" width="21" customWidth="1"/>
    <col min="8" max="8" width="12.44140625" bestFit="1" customWidth="1"/>
  </cols>
  <sheetData>
    <row r="1" spans="1:7" ht="28.2" x14ac:dyDescent="0.3">
      <c r="A1" s="46" t="s">
        <v>27</v>
      </c>
      <c r="B1" s="38"/>
      <c r="C1" s="38" t="s">
        <v>28</v>
      </c>
      <c r="D1" s="38"/>
      <c r="E1" s="38"/>
      <c r="F1" s="38"/>
      <c r="G1" s="39"/>
    </row>
    <row r="2" spans="1:7" ht="27" x14ac:dyDescent="0.3">
      <c r="A2" s="47" t="s">
        <v>29</v>
      </c>
      <c r="B2" s="40"/>
      <c r="C2" s="40" t="s">
        <v>30</v>
      </c>
      <c r="D2" s="40"/>
      <c r="E2" s="40"/>
      <c r="F2" s="40"/>
      <c r="G2" s="41"/>
    </row>
    <row r="3" spans="1:7" ht="21" customHeight="1" x14ac:dyDescent="0.3">
      <c r="A3" s="48" t="s">
        <v>31</v>
      </c>
      <c r="B3" s="42"/>
      <c r="C3" s="42" t="s">
        <v>32</v>
      </c>
      <c r="D3" s="42"/>
      <c r="E3" s="42"/>
      <c r="F3" s="42"/>
      <c r="G3" s="43"/>
    </row>
    <row r="4" spans="1:7" ht="22.5" customHeight="1" thickBot="1" x14ac:dyDescent="0.35">
      <c r="A4" s="49" t="s">
        <v>33</v>
      </c>
      <c r="B4" s="44"/>
      <c r="C4" s="44" t="s">
        <v>34</v>
      </c>
      <c r="D4" s="44"/>
      <c r="E4" s="44"/>
      <c r="F4" s="44"/>
      <c r="G4" s="45"/>
    </row>
    <row r="5" spans="1:7" ht="18.600000000000001" thickBot="1" x14ac:dyDescent="0.35">
      <c r="A5" s="50" t="s">
        <v>18</v>
      </c>
      <c r="B5" s="51"/>
      <c r="C5" s="51"/>
      <c r="D5" s="51"/>
      <c r="E5" s="51"/>
      <c r="F5" s="51"/>
      <c r="G5" s="52"/>
    </row>
    <row r="6" spans="1:7" ht="15" customHeight="1" x14ac:dyDescent="0.3">
      <c r="A6" s="53" t="s">
        <v>20</v>
      </c>
      <c r="B6" s="54"/>
      <c r="C6" s="59" t="s">
        <v>46</v>
      </c>
      <c r="D6" s="60"/>
      <c r="E6" s="61"/>
      <c r="F6" s="53" t="s">
        <v>19</v>
      </c>
      <c r="G6" s="57" t="s">
        <v>45</v>
      </c>
    </row>
    <row r="7" spans="1:7" ht="15" customHeight="1" thickBot="1" x14ac:dyDescent="0.35">
      <c r="A7" s="55"/>
      <c r="B7" s="56"/>
      <c r="C7" s="62"/>
      <c r="D7" s="63"/>
      <c r="E7" s="64"/>
      <c r="F7" s="55"/>
      <c r="G7" s="58"/>
    </row>
    <row r="8" spans="1:7" ht="22.5" customHeight="1" thickBot="1" x14ac:dyDescent="0.35">
      <c r="A8" s="65" t="s">
        <v>47</v>
      </c>
      <c r="B8" s="66"/>
      <c r="C8" s="66"/>
      <c r="D8" s="66"/>
      <c r="E8" s="66"/>
      <c r="F8" s="66"/>
      <c r="G8" s="67"/>
    </row>
    <row r="9" spans="1:7" ht="21" customHeight="1" thickBot="1" x14ac:dyDescent="0.35">
      <c r="A9" s="24" t="s">
        <v>21</v>
      </c>
      <c r="B9" s="25" t="s">
        <v>17</v>
      </c>
      <c r="C9" s="25" t="s">
        <v>0</v>
      </c>
      <c r="D9" s="25" t="s">
        <v>1</v>
      </c>
      <c r="E9" s="25" t="s">
        <v>2</v>
      </c>
      <c r="F9" s="25" t="s">
        <v>3</v>
      </c>
      <c r="G9" s="26" t="s">
        <v>4</v>
      </c>
    </row>
    <row r="10" spans="1:7" ht="49.2" customHeight="1" x14ac:dyDescent="0.3">
      <c r="A10" s="16">
        <v>1</v>
      </c>
      <c r="B10" s="33" t="s">
        <v>49</v>
      </c>
      <c r="C10" s="31" t="s">
        <v>48</v>
      </c>
      <c r="D10" s="17" t="s">
        <v>5</v>
      </c>
      <c r="E10" s="17">
        <v>1</v>
      </c>
      <c r="F10" s="32">
        <v>38000</v>
      </c>
      <c r="G10" s="19">
        <f>F10*E10</f>
        <v>38000</v>
      </c>
    </row>
    <row r="11" spans="1:7" ht="16.8" customHeight="1" x14ac:dyDescent="0.3">
      <c r="A11" s="27" t="s">
        <v>6</v>
      </c>
      <c r="B11" s="68" t="s">
        <v>7</v>
      </c>
      <c r="C11" s="68"/>
      <c r="D11" s="28"/>
      <c r="E11" s="29"/>
      <c r="F11" s="29"/>
      <c r="G11" s="30">
        <f>SUM(G10:G10)</f>
        <v>38000</v>
      </c>
    </row>
    <row r="12" spans="1:7" x14ac:dyDescent="0.3">
      <c r="A12" s="3" t="s">
        <v>10</v>
      </c>
      <c r="B12" s="37" t="s">
        <v>44</v>
      </c>
      <c r="C12" s="37"/>
      <c r="D12" s="1"/>
      <c r="E12" s="2"/>
      <c r="F12" s="2"/>
      <c r="G12" s="4">
        <f>G11*18%</f>
        <v>6840</v>
      </c>
    </row>
    <row r="13" spans="1:7" ht="15" thickBot="1" x14ac:dyDescent="0.35">
      <c r="A13" s="6" t="s">
        <v>12</v>
      </c>
      <c r="B13" s="79" t="s">
        <v>13</v>
      </c>
      <c r="C13" s="79"/>
      <c r="D13" s="7"/>
      <c r="E13" s="8"/>
      <c r="F13" s="8"/>
      <c r="G13" s="9">
        <f>SUM(G11+G12)</f>
        <v>44840</v>
      </c>
    </row>
    <row r="14" spans="1:7" ht="20.399999999999999" customHeight="1" thickBot="1" x14ac:dyDescent="0.35">
      <c r="A14" s="81" t="s">
        <v>8</v>
      </c>
      <c r="B14" s="82"/>
      <c r="C14" s="82"/>
      <c r="D14" s="82"/>
      <c r="E14" s="82"/>
      <c r="F14" s="82"/>
      <c r="G14" s="83"/>
    </row>
    <row r="15" spans="1:7" ht="16.5" customHeight="1" thickBot="1" x14ac:dyDescent="0.35">
      <c r="A15" s="21" t="s">
        <v>11</v>
      </c>
      <c r="B15" s="84" t="s">
        <v>9</v>
      </c>
      <c r="C15" s="85"/>
      <c r="D15" s="14" t="s">
        <v>1</v>
      </c>
      <c r="E15" s="14" t="s">
        <v>2</v>
      </c>
      <c r="F15" s="14" t="s">
        <v>3</v>
      </c>
      <c r="G15" s="15" t="s">
        <v>4</v>
      </c>
    </row>
    <row r="16" spans="1:7" ht="32.25" customHeight="1" x14ac:dyDescent="0.3">
      <c r="A16" s="16">
        <v>1</v>
      </c>
      <c r="B16" s="75" t="s">
        <v>50</v>
      </c>
      <c r="C16" s="76"/>
      <c r="D16" s="17" t="s">
        <v>5</v>
      </c>
      <c r="E16" s="18">
        <v>1</v>
      </c>
      <c r="F16" s="18">
        <v>1600</v>
      </c>
      <c r="G16" s="19">
        <f t="shared" ref="G16" si="0">F16*E16</f>
        <v>1600</v>
      </c>
    </row>
    <row r="17" spans="1:7" ht="19.8" customHeight="1" x14ac:dyDescent="0.3">
      <c r="A17" s="20" t="s">
        <v>22</v>
      </c>
      <c r="B17" s="80" t="s">
        <v>16</v>
      </c>
      <c r="C17" s="80"/>
      <c r="D17" s="80"/>
      <c r="E17" s="22"/>
      <c r="F17" s="22"/>
      <c r="G17" s="23">
        <f>SUM(G16:G16)</f>
        <v>1600</v>
      </c>
    </row>
    <row r="18" spans="1:7" x14ac:dyDescent="0.3">
      <c r="A18" s="10" t="s">
        <v>23</v>
      </c>
      <c r="B18" s="77" t="s">
        <v>15</v>
      </c>
      <c r="C18" s="77"/>
      <c r="D18" s="77"/>
      <c r="E18" s="12"/>
      <c r="F18" s="12"/>
      <c r="G18" s="11">
        <f>G17*18%</f>
        <v>288</v>
      </c>
    </row>
    <row r="19" spans="1:7" x14ac:dyDescent="0.3">
      <c r="A19" s="10" t="s">
        <v>24</v>
      </c>
      <c r="B19" s="78" t="s">
        <v>14</v>
      </c>
      <c r="C19" s="78"/>
      <c r="D19" s="78"/>
      <c r="E19" s="12"/>
      <c r="F19" s="12"/>
      <c r="G19" s="11">
        <f>SUM(G17:G18)</f>
        <v>1888</v>
      </c>
    </row>
    <row r="20" spans="1:7" x14ac:dyDescent="0.3">
      <c r="A20" s="69" t="s">
        <v>25</v>
      </c>
      <c r="B20" s="73" t="s">
        <v>26</v>
      </c>
      <c r="C20" s="73"/>
      <c r="D20" s="73"/>
      <c r="E20" s="12"/>
      <c r="F20" s="12"/>
      <c r="G20" s="71">
        <f>SUM(G13+G19)</f>
        <v>46728</v>
      </c>
    </row>
    <row r="21" spans="1:7" ht="15" thickBot="1" x14ac:dyDescent="0.35">
      <c r="A21" s="70"/>
      <c r="B21" s="74"/>
      <c r="C21" s="74"/>
      <c r="D21" s="74"/>
      <c r="E21" s="13"/>
      <c r="F21" s="13"/>
      <c r="G21" s="72"/>
    </row>
    <row r="23" spans="1:7" ht="15.6" x14ac:dyDescent="0.3">
      <c r="A23" s="35" t="s">
        <v>35</v>
      </c>
      <c r="B23" s="35"/>
      <c r="C23" s="35"/>
      <c r="D23" s="35"/>
      <c r="E23" s="35"/>
      <c r="F23" s="35"/>
    </row>
    <row r="24" spans="1:7" ht="15.6" x14ac:dyDescent="0.3">
      <c r="A24" s="5">
        <v>1</v>
      </c>
      <c r="B24" s="34" t="s">
        <v>36</v>
      </c>
      <c r="C24" s="34"/>
      <c r="D24" s="34"/>
      <c r="E24" s="34"/>
      <c r="F24" s="34"/>
    </row>
    <row r="25" spans="1:7" ht="15.6" x14ac:dyDescent="0.3">
      <c r="A25" s="5">
        <v>2</v>
      </c>
      <c r="B25" s="36" t="s">
        <v>37</v>
      </c>
      <c r="C25" s="36"/>
      <c r="D25" s="36"/>
      <c r="E25" s="36"/>
      <c r="F25" s="36"/>
    </row>
    <row r="26" spans="1:7" ht="15.6" x14ac:dyDescent="0.3">
      <c r="A26" s="5">
        <v>3</v>
      </c>
      <c r="B26" s="36" t="s">
        <v>38</v>
      </c>
      <c r="C26" s="36"/>
      <c r="D26" s="36"/>
      <c r="E26" s="36"/>
      <c r="F26" s="36"/>
    </row>
    <row r="27" spans="1:7" ht="32.1" customHeight="1" x14ac:dyDescent="0.3">
      <c r="A27" s="5">
        <v>4</v>
      </c>
      <c r="B27" s="36" t="s">
        <v>39</v>
      </c>
      <c r="C27" s="36"/>
      <c r="D27" s="36"/>
      <c r="E27" s="36"/>
      <c r="F27" s="36"/>
    </row>
    <row r="28" spans="1:7" ht="15.6" x14ac:dyDescent="0.3">
      <c r="A28" s="5">
        <v>5</v>
      </c>
      <c r="B28" s="34" t="s">
        <v>42</v>
      </c>
      <c r="C28" s="34"/>
      <c r="D28" s="34"/>
      <c r="E28" s="34"/>
      <c r="F28" s="34"/>
    </row>
    <row r="29" spans="1:7" ht="15.6" x14ac:dyDescent="0.3">
      <c r="A29" s="5">
        <v>6</v>
      </c>
      <c r="B29" s="34" t="s">
        <v>40</v>
      </c>
      <c r="C29" s="34"/>
      <c r="D29" s="34"/>
      <c r="E29" s="34"/>
      <c r="F29" s="34"/>
    </row>
    <row r="30" spans="1:7" ht="15.6" x14ac:dyDescent="0.3">
      <c r="A30" s="5">
        <v>7</v>
      </c>
      <c r="B30" s="34" t="s">
        <v>41</v>
      </c>
      <c r="C30" s="34"/>
      <c r="D30" s="34"/>
      <c r="E30" s="34"/>
      <c r="F30" s="34"/>
    </row>
    <row r="31" spans="1:7" ht="15.6" x14ac:dyDescent="0.3">
      <c r="A31" s="5">
        <v>8</v>
      </c>
      <c r="B31" s="34" t="s">
        <v>43</v>
      </c>
      <c r="C31" s="34"/>
      <c r="D31" s="34"/>
      <c r="E31" s="34"/>
      <c r="F31" s="34"/>
    </row>
  </sheetData>
  <mergeCells count="35">
    <mergeCell ref="B13:C13"/>
    <mergeCell ref="B17:D17"/>
    <mergeCell ref="A14:G14"/>
    <mergeCell ref="B15:C15"/>
    <mergeCell ref="A20:A21"/>
    <mergeCell ref="G20:G21"/>
    <mergeCell ref="B20:D21"/>
    <mergeCell ref="B16:C16"/>
    <mergeCell ref="B18:D18"/>
    <mergeCell ref="B19:D19"/>
    <mergeCell ref="B12:C12"/>
    <mergeCell ref="C1:G1"/>
    <mergeCell ref="C2:G2"/>
    <mergeCell ref="C3:G3"/>
    <mergeCell ref="C4:G4"/>
    <mergeCell ref="A1:B1"/>
    <mergeCell ref="A2:B2"/>
    <mergeCell ref="A3:B3"/>
    <mergeCell ref="A4:B4"/>
    <mergeCell ref="A5:G5"/>
    <mergeCell ref="A6:B7"/>
    <mergeCell ref="F6:F7"/>
    <mergeCell ref="G6:G7"/>
    <mergeCell ref="C6:E7"/>
    <mergeCell ref="A8:G8"/>
    <mergeCell ref="B11:C11"/>
    <mergeCell ref="B28:F28"/>
    <mergeCell ref="B29:F29"/>
    <mergeCell ref="B30:F30"/>
    <mergeCell ref="B31:F31"/>
    <mergeCell ref="A23:F23"/>
    <mergeCell ref="B24:F24"/>
    <mergeCell ref="B25:F25"/>
    <mergeCell ref="B26:F26"/>
    <mergeCell ref="B27:F27"/>
  </mergeCells>
  <hyperlinks>
    <hyperlink ref="B18" r:id="rId1" xr:uid="{00000000-0004-0000-0000-000000000000}"/>
  </hyperlinks>
  <pageMargins left="0.7" right="0.7" top="0.75" bottom="0.75" header="0.3" footer="0.3"/>
  <pageSetup paperSize="9" orientation="portrait" verticalDpi="36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BOQ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2026-06-29T09:00:04Z</dcterms:modified>
</cp:coreProperties>
</file>