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Abhayapuri, Assam\"/>
    </mc:Choice>
  </mc:AlternateContent>
  <xr:revisionPtr revIDLastSave="0" documentId="8_{47C6F39B-334F-4EE8-8A30-9E56DF058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<sst xmlns="http://schemas.openxmlformats.org/spreadsheetml/2006/main" count="207" uniqueCount="155">
  <si>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</si>
  <si>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</si>
  <si>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</si>
  <si>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</si>
  <si>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</si>
  <si>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</si>
  <si>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</si>
  <si>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</si>
  <si>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</si>
  <si>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</si>
  <si>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</si>
  <si>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</si>
  <si>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</si>
  <si>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</si>
  <si>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</si>
  <si>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</si>
  <si>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</si>
  <si>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</si>
  <si>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</si>
  <si>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</si>
  <si>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</si>
  <si>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</si>
  <si>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</si>
  <si>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</si>
  <si>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</si>
  <si>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</si>
  <si>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</si>
  <si>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</si>
  <si>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</si>
  <si>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</si>
  <si>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</si>
  <si>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</si>
  <si>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</si>
  <si>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</si>
  <si>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</si>
  <si>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</si>
  <si>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</si>
  <si>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</si>
  <si>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</si>
  <si>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</si>
  <si>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</si>
  <si>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</si>
  <si>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</si>
  <si>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</si>
  <si>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</si>
  <si>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</si>
  <si>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</si>
  <si>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</si>
  <si>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</si>
  <si>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</si>
  <si>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</si>
  <si>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</si>
  <si>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</si>
  <si>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</si>
  <si>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</si>
  <si>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</si>
  <si>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</si>
  <si>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</si>
  <si>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</si>
  <si>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</si>
  <si>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</si>
  <si>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</si>
  <si>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</si>
  <si>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</si>
  <si>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</si>
  <si>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</si>
  <si>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</si>
  <si>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</si>
  <si>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</si>
  <si>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</si>
  <si>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</si>
  <si>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</si>
  <si>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</si>
  <si>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</si>
  <si>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</si>
  <si>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</si>
  <si>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</si>
  <si>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</si>
  <si>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</si>
  <si>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</si>
  <si>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</si>
  <si>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</si>
  <si>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</si>
  <si>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</si>
  <si>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</si>
  <si>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</si>
  <si>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</si>
  <si>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</si>
  <si>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</si>
  <si>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</si>
  <si>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</si>
  <si>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</si>
  <si>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</si>
  <si>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</si>
  <si>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</si>
  <si>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</si>
  <si>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</si>
  <si>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</si>
  <si>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</si>
  <si>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</si>
  <si>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</si>
  <si>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</si>
  <si>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</si>
  <si>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</si>
  <si>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</si>
  <si>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</si>
  <si>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</si>
  <si>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</si>
  <si>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</si>
  <si>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</si>
  <si>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</si>
  <si>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</si>
  <si>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</si>
  <si>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</si>
  <si>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</si>
  <si>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</si>
  <si>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</si>
  <si>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</si>
  <si>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</si>
  <si>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</si>
  <si>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</si>
  <si>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</si>
  <si>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</si>
  <si>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</si>
  <si>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</si>
  <si>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</si>
  <si>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</si>
  <si>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</si>
  <si>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</si>
  <si>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</si>
  <si>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</si>
  <si>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</si>
  <si>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</si>
  <si>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</si>
  <si>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</si>
  <si>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</si>
  <si>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</si>
  <si>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</si>
  <si>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</si>
  <si>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</si>
  <si>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</si>
  <si>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</si>
  <si>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</si>
  <si>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</si>
  <si>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</si>
  <si>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</si>
  <si>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</si>
  <si>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</si>
  <si>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</si>
  <si>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</si>
  <si>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</si>
  <si>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</si>
  <si>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</si>
  <si>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</si>
  <si>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Bandhan Bank Ltd. Ground Floor, Abhayapuri , Ward no 4 , PS : Abhayapuri , District : Bongaigaon, State - Assam , Pin - 783384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</si>
</sst>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13" zoomScaleNormal="100" zoomScaleSheetLayoutView="100" workbookViewId="0">
      <selection activeCell="H42" sqref="H4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46004</v>
      </c>
    </row>
    <row r="2" spans="1:13" x14ac:dyDescent="0.3">
      <c r="A2" s="109" t="s">
        <v>2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3" x14ac:dyDescent="0.3">
      <c r="A3" s="112" t="s">
        <v>3</v>
      </c>
      <c r="B3" s="113"/>
      <c r="C3" s="114" t="s">
        <v>89</v>
      </c>
      <c r="D3" s="115"/>
      <c r="E3" s="115"/>
      <c r="F3" s="115"/>
      <c r="G3" s="115"/>
      <c r="H3" s="115"/>
      <c r="I3" s="115"/>
      <c r="J3" s="116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4" t="s">
        <v>154</v>
      </c>
      <c r="F4" s="117"/>
      <c r="G4" s="118"/>
      <c r="H4" s="118"/>
      <c r="I4" s="118"/>
      <c r="J4" s="119"/>
    </row>
    <row r="5" spans="1:13" ht="14.4" thickBot="1" x14ac:dyDescent="0.35">
      <c r="A5" s="123"/>
      <c r="B5" s="124"/>
      <c r="C5" s="124"/>
      <c r="D5" s="124"/>
      <c r="E5" s="124"/>
      <c r="F5" s="124"/>
      <c r="G5" s="124"/>
      <c r="H5" s="124"/>
      <c r="I5" s="124"/>
      <c r="J5" s="125"/>
      <c r="K5" s="7"/>
      <c r="L5" s="7"/>
      <c r="M5" s="7"/>
    </row>
    <row r="6" spans="1:13" ht="14.4" thickBot="1" x14ac:dyDescent="0.35">
      <c r="A6" s="126" t="s">
        <v>11</v>
      </c>
      <c r="B6" s="127"/>
      <c r="C6" s="127"/>
      <c r="D6" s="127"/>
      <c r="E6" s="127"/>
      <c r="F6" s="127"/>
      <c r="G6" s="127"/>
      <c r="H6" s="127"/>
      <c r="I6" s="127"/>
      <c r="J6" s="128"/>
    </row>
    <row r="7" spans="1:13" ht="28.2" thickBot="1" x14ac:dyDescent="0.35">
      <c r="A7" s="73" t="s">
        <v>12</v>
      </c>
      <c r="B7" s="120" t="s">
        <v>13</v>
      </c>
      <c r="C7" s="121"/>
      <c r="D7" s="122"/>
      <c r="E7" s="74" t="s">
        <v>6</v>
      </c>
      <c r="F7" s="103" t="s">
        <v>7</v>
      </c>
      <c r="G7" s="104"/>
      <c r="H7" s="74" t="s">
        <v>8</v>
      </c>
      <c r="I7" s="99" t="s">
        <v>9</v>
      </c>
      <c r="J7" s="100"/>
    </row>
    <row r="8" spans="1:13" ht="12.75" customHeight="1" x14ac:dyDescent="0.3">
      <c r="A8" s="68"/>
      <c r="B8" s="96" t="s">
        <v>14</v>
      </c>
      <c r="C8" s="97"/>
      <c r="D8" s="98"/>
      <c r="E8" s="68"/>
      <c r="F8" s="105"/>
      <c r="G8" s="106"/>
      <c r="H8" s="68"/>
      <c r="I8" s="101"/>
      <c r="J8" s="102"/>
    </row>
    <row r="9" spans="1:13" ht="15.6" x14ac:dyDescent="0.3">
      <c r="A9" s="72" t="s">
        <v>15</v>
      </c>
      <c r="B9" s="90" t="s">
        <v>16</v>
      </c>
      <c r="C9" s="91"/>
      <c r="D9" s="92"/>
      <c r="E9" s="72" t="s">
        <v>10</v>
      </c>
      <c r="F9" s="107">
        <v>4</v>
      </c>
      <c r="G9" s="108"/>
      <c r="H9" s="69">
        <v>1550</v>
      </c>
      <c r="I9" s="85">
        <f>F9*H9</f>
        <v>6200</v>
      </c>
      <c r="J9" s="86"/>
    </row>
    <row r="10" spans="1:13" ht="12.75" customHeight="1" x14ac:dyDescent="0.3">
      <c r="A10" s="72" t="s">
        <v>17</v>
      </c>
      <c r="B10" s="90" t="s">
        <v>18</v>
      </c>
      <c r="C10" s="91"/>
      <c r="D10" s="92"/>
      <c r="E10" s="72" t="s">
        <v>10</v>
      </c>
      <c r="F10" s="107"/>
      <c r="G10" s="108"/>
      <c r="H10" s="69">
        <v>1550</v>
      </c>
      <c r="I10" s="85">
        <f t="shared" ref="I10:I41" si="0">F10*H10</f>
        <v>0</v>
      </c>
      <c r="J10" s="86"/>
    </row>
    <row r="11" spans="1:13" ht="12.75" customHeight="1" x14ac:dyDescent="0.3">
      <c r="A11" s="72" t="s">
        <v>19</v>
      </c>
      <c r="B11" s="90" t="s">
        <v>91</v>
      </c>
      <c r="C11" s="91"/>
      <c r="D11" s="92"/>
      <c r="E11" s="72" t="s">
        <v>10</v>
      </c>
      <c r="F11" s="107"/>
      <c r="G11" s="108"/>
      <c r="H11" s="69">
        <v>3200</v>
      </c>
      <c r="I11" s="85">
        <f t="shared" si="0"/>
        <v>0</v>
      </c>
      <c r="J11" s="86"/>
    </row>
    <row r="12" spans="1:13" ht="12.75" customHeight="1" x14ac:dyDescent="0.3">
      <c r="A12" s="72" t="s">
        <v>20</v>
      </c>
      <c r="B12" s="90" t="s">
        <v>92</v>
      </c>
      <c r="C12" s="91"/>
      <c r="D12" s="92"/>
      <c r="E12" s="72" t="s">
        <v>10</v>
      </c>
      <c r="F12" s="107"/>
      <c r="G12" s="108"/>
      <c r="H12" s="69">
        <v>3200</v>
      </c>
      <c r="I12" s="85">
        <f t="shared" si="0"/>
        <v>0</v>
      </c>
      <c r="J12" s="86"/>
    </row>
    <row r="13" spans="1:13" ht="15.6" x14ac:dyDescent="0.3">
      <c r="A13" s="75"/>
      <c r="B13" s="93" t="s">
        <v>21</v>
      </c>
      <c r="C13" s="94"/>
      <c r="D13" s="95"/>
      <c r="E13" s="75"/>
      <c r="F13" s="107"/>
      <c r="G13" s="108"/>
      <c r="H13" s="70"/>
      <c r="I13" s="85">
        <f t="shared" si="0"/>
        <v>0</v>
      </c>
      <c r="J13" s="86"/>
    </row>
    <row r="14" spans="1:13" ht="12.75" customHeight="1" x14ac:dyDescent="0.3">
      <c r="A14" s="72" t="s">
        <v>22</v>
      </c>
      <c r="B14" s="90" t="s">
        <v>23</v>
      </c>
      <c r="C14" s="91"/>
      <c r="D14" s="92"/>
      <c r="E14" s="72" t="s">
        <v>10</v>
      </c>
      <c r="F14" s="107"/>
      <c r="G14" s="108"/>
      <c r="H14" s="69">
        <v>1000</v>
      </c>
      <c r="I14" s="85">
        <f t="shared" si="0"/>
        <v>0</v>
      </c>
      <c r="J14" s="86"/>
    </row>
    <row r="15" spans="1:13" ht="12.75" customHeight="1" x14ac:dyDescent="0.3">
      <c r="A15" s="72" t="s">
        <v>24</v>
      </c>
      <c r="B15" s="90" t="s">
        <v>25</v>
      </c>
      <c r="C15" s="91"/>
      <c r="D15" s="92"/>
      <c r="E15" s="72" t="s">
        <v>10</v>
      </c>
      <c r="F15" s="107"/>
      <c r="G15" s="108"/>
      <c r="H15" s="69">
        <v>2000</v>
      </c>
      <c r="I15" s="85">
        <f t="shared" si="0"/>
        <v>0</v>
      </c>
      <c r="J15" s="86"/>
    </row>
    <row r="16" spans="1:13" ht="15.6" x14ac:dyDescent="0.3">
      <c r="A16" s="75"/>
      <c r="B16" s="93" t="s">
        <v>26</v>
      </c>
      <c r="C16" s="94"/>
      <c r="D16" s="95"/>
      <c r="E16" s="75"/>
      <c r="F16" s="107"/>
      <c r="G16" s="108"/>
      <c r="H16" s="70"/>
      <c r="I16" s="85">
        <f t="shared" si="0"/>
        <v>0</v>
      </c>
      <c r="J16" s="86"/>
    </row>
    <row r="17" spans="1:10" ht="12.75" customHeight="1" x14ac:dyDescent="0.3">
      <c r="A17" s="72" t="s">
        <v>27</v>
      </c>
      <c r="B17" s="87" t="s">
        <v>28</v>
      </c>
      <c r="C17" s="88"/>
      <c r="D17" s="89"/>
      <c r="E17" s="72" t="s">
        <v>29</v>
      </c>
      <c r="F17" s="107"/>
      <c r="G17" s="108"/>
      <c r="H17" s="69">
        <v>850</v>
      </c>
      <c r="I17" s="85">
        <f>F17*H17</f>
        <v>0</v>
      </c>
      <c r="J17" s="86"/>
    </row>
    <row r="18" spans="1:10" ht="12.75" customHeight="1" x14ac:dyDescent="0.3">
      <c r="A18" s="72" t="s">
        <v>30</v>
      </c>
      <c r="B18" s="87" t="s">
        <v>31</v>
      </c>
      <c r="C18" s="88"/>
      <c r="D18" s="89"/>
      <c r="E18" s="72" t="s">
        <v>29</v>
      </c>
      <c r="F18" s="107">
        <v>12</v>
      </c>
      <c r="G18" s="108"/>
      <c r="H18" s="69">
        <v>850</v>
      </c>
      <c r="I18" s="85">
        <f t="shared" si="0"/>
        <v>10200</v>
      </c>
      <c r="J18" s="86"/>
    </row>
    <row r="19" spans="1:10" ht="12.75" customHeight="1" x14ac:dyDescent="0.3">
      <c r="A19" s="72" t="s">
        <v>32</v>
      </c>
      <c r="B19" s="87" t="s">
        <v>33</v>
      </c>
      <c r="C19" s="88"/>
      <c r="D19" s="89"/>
      <c r="E19" s="72" t="s">
        <v>29</v>
      </c>
      <c r="F19" s="107"/>
      <c r="G19" s="108"/>
      <c r="H19" s="69">
        <v>850</v>
      </c>
      <c r="I19" s="85">
        <f t="shared" si="0"/>
        <v>0</v>
      </c>
      <c r="J19" s="86"/>
    </row>
    <row r="20" spans="1:10" ht="12.75" customHeight="1" x14ac:dyDescent="0.3">
      <c r="A20" s="72" t="s">
        <v>34</v>
      </c>
      <c r="B20" s="87" t="s">
        <v>35</v>
      </c>
      <c r="C20" s="88"/>
      <c r="D20" s="89"/>
      <c r="E20" s="72" t="s">
        <v>29</v>
      </c>
      <c r="F20" s="107"/>
      <c r="G20" s="108"/>
      <c r="H20" s="69">
        <v>1000</v>
      </c>
      <c r="I20" s="85">
        <f t="shared" si="0"/>
        <v>0</v>
      </c>
      <c r="J20" s="86"/>
    </row>
    <row r="21" spans="1:10" ht="12.75" customHeight="1" x14ac:dyDescent="0.3">
      <c r="A21" s="72" t="s">
        <v>36</v>
      </c>
      <c r="B21" s="87" t="s">
        <v>93</v>
      </c>
      <c r="C21" s="88"/>
      <c r="D21" s="89"/>
      <c r="E21" s="72" t="s">
        <v>29</v>
      </c>
      <c r="F21" s="107"/>
      <c r="G21" s="108"/>
      <c r="H21" s="69">
        <v>1000</v>
      </c>
      <c r="I21" s="85">
        <f t="shared" si="0"/>
        <v>0</v>
      </c>
      <c r="J21" s="86"/>
    </row>
    <row r="22" spans="1:10" ht="12.75" customHeight="1" x14ac:dyDescent="0.3">
      <c r="A22" s="72" t="s">
        <v>37</v>
      </c>
      <c r="B22" s="87" t="s">
        <v>94</v>
      </c>
      <c r="C22" s="88"/>
      <c r="D22" s="89"/>
      <c r="E22" s="72" t="s">
        <v>29</v>
      </c>
      <c r="F22" s="107"/>
      <c r="G22" s="108"/>
      <c r="H22" s="69">
        <v>1000</v>
      </c>
      <c r="I22" s="85">
        <f t="shared" si="0"/>
        <v>0</v>
      </c>
      <c r="J22" s="86"/>
    </row>
    <row r="23" spans="1:10" ht="12.75" customHeight="1" x14ac:dyDescent="0.3">
      <c r="A23" s="72" t="s">
        <v>38</v>
      </c>
      <c r="B23" s="87" t="s">
        <v>39</v>
      </c>
      <c r="C23" s="88"/>
      <c r="D23" s="89"/>
      <c r="E23" s="72" t="s">
        <v>29</v>
      </c>
      <c r="F23" s="107"/>
      <c r="G23" s="108"/>
      <c r="H23" s="69">
        <v>1000</v>
      </c>
      <c r="I23" s="85">
        <f t="shared" si="0"/>
        <v>0</v>
      </c>
      <c r="J23" s="86"/>
    </row>
    <row r="24" spans="1:10" ht="15.6" x14ac:dyDescent="0.3">
      <c r="A24" s="72">
        <v>4</v>
      </c>
      <c r="B24" s="87" t="s">
        <v>40</v>
      </c>
      <c r="C24" s="88"/>
      <c r="D24" s="89"/>
      <c r="E24" s="72"/>
      <c r="F24" s="107"/>
      <c r="G24" s="108"/>
      <c r="H24" s="69"/>
      <c r="I24" s="85">
        <f t="shared" si="0"/>
        <v>0</v>
      </c>
      <c r="J24" s="86"/>
    </row>
    <row r="25" spans="1:10" ht="15.6" x14ac:dyDescent="0.3">
      <c r="A25" s="72" t="s">
        <v>41</v>
      </c>
      <c r="B25" s="87" t="s">
        <v>42</v>
      </c>
      <c r="C25" s="88"/>
      <c r="D25" s="89"/>
      <c r="E25" s="72" t="s">
        <v>29</v>
      </c>
      <c r="F25" s="107"/>
      <c r="G25" s="108"/>
      <c r="H25" s="69">
        <v>120</v>
      </c>
      <c r="I25" s="85">
        <f t="shared" si="0"/>
        <v>0</v>
      </c>
      <c r="J25" s="86"/>
    </row>
    <row r="26" spans="1:10" ht="15.6" x14ac:dyDescent="0.3">
      <c r="A26" s="72" t="s">
        <v>43</v>
      </c>
      <c r="B26" s="87" t="s">
        <v>152</v>
      </c>
      <c r="C26" s="88"/>
      <c r="D26" s="89"/>
      <c r="E26" s="72" t="s">
        <v>29</v>
      </c>
      <c r="F26" s="107"/>
      <c r="G26" s="108"/>
      <c r="H26" s="69">
        <v>140</v>
      </c>
      <c r="I26" s="85">
        <f t="shared" si="0"/>
        <v>0</v>
      </c>
      <c r="J26" s="86"/>
    </row>
    <row r="27" spans="1:10" ht="15.6" x14ac:dyDescent="0.3">
      <c r="A27" s="72" t="s">
        <v>44</v>
      </c>
      <c r="B27" s="87" t="s">
        <v>153</v>
      </c>
      <c r="C27" s="88"/>
      <c r="D27" s="89"/>
      <c r="E27" s="72" t="s">
        <v>29</v>
      </c>
      <c r="F27" s="107">
        <v>20</v>
      </c>
      <c r="G27" s="108"/>
      <c r="H27" s="69">
        <v>160</v>
      </c>
      <c r="I27" s="85">
        <f t="shared" si="0"/>
        <v>3200</v>
      </c>
      <c r="J27" s="86"/>
    </row>
    <row r="28" spans="1:10" ht="15.6" x14ac:dyDescent="0.3">
      <c r="A28" s="72" t="s">
        <v>46</v>
      </c>
      <c r="B28" s="87" t="s">
        <v>45</v>
      </c>
      <c r="C28" s="88"/>
      <c r="D28" s="89"/>
      <c r="E28" s="72" t="s">
        <v>29</v>
      </c>
      <c r="F28" s="107"/>
      <c r="G28" s="108"/>
      <c r="H28" s="69">
        <v>200</v>
      </c>
      <c r="I28" s="85">
        <f t="shared" si="0"/>
        <v>0</v>
      </c>
      <c r="J28" s="86"/>
    </row>
    <row r="29" spans="1:10" ht="12.75" customHeight="1" x14ac:dyDescent="0.3">
      <c r="A29" s="72" t="s">
        <v>47</v>
      </c>
      <c r="B29" s="87" t="s">
        <v>48</v>
      </c>
      <c r="C29" s="88"/>
      <c r="D29" s="89"/>
      <c r="E29" s="72" t="s">
        <v>29</v>
      </c>
      <c r="F29" s="107"/>
      <c r="G29" s="108"/>
      <c r="H29" s="69">
        <v>100</v>
      </c>
      <c r="I29" s="85">
        <f t="shared" si="0"/>
        <v>0</v>
      </c>
      <c r="J29" s="86"/>
    </row>
    <row r="30" spans="1:10" ht="12.75" customHeight="1" x14ac:dyDescent="0.3">
      <c r="A30" s="72" t="s">
        <v>49</v>
      </c>
      <c r="B30" s="87" t="s">
        <v>50</v>
      </c>
      <c r="C30" s="88"/>
      <c r="D30" s="89"/>
      <c r="E30" s="72" t="s">
        <v>29</v>
      </c>
      <c r="F30" s="107">
        <v>32</v>
      </c>
      <c r="G30" s="108"/>
      <c r="H30" s="69">
        <v>120</v>
      </c>
      <c r="I30" s="85">
        <f t="shared" si="0"/>
        <v>3840</v>
      </c>
      <c r="J30" s="86"/>
    </row>
    <row r="31" spans="1:10" ht="15.6" x14ac:dyDescent="0.3">
      <c r="A31" s="75"/>
      <c r="B31" s="93" t="s">
        <v>51</v>
      </c>
      <c r="C31" s="94"/>
      <c r="D31" s="95"/>
      <c r="E31" s="75"/>
      <c r="F31" s="107"/>
      <c r="G31" s="108"/>
      <c r="H31" s="70"/>
      <c r="I31" s="85">
        <f t="shared" si="0"/>
        <v>0</v>
      </c>
      <c r="J31" s="86"/>
    </row>
    <row r="32" spans="1:10" ht="12.75" customHeight="1" x14ac:dyDescent="0.3">
      <c r="A32" s="72" t="s">
        <v>52</v>
      </c>
      <c r="B32" s="87" t="s">
        <v>53</v>
      </c>
      <c r="C32" s="88"/>
      <c r="D32" s="89"/>
      <c r="E32" s="72" t="s">
        <v>10</v>
      </c>
      <c r="F32" s="107">
        <v>4</v>
      </c>
      <c r="G32" s="108"/>
      <c r="H32" s="69">
        <v>800</v>
      </c>
      <c r="I32" s="85">
        <f t="shared" si="0"/>
        <v>3200</v>
      </c>
      <c r="J32" s="86"/>
    </row>
    <row r="33" spans="1:10" ht="12.75" customHeight="1" x14ac:dyDescent="0.3">
      <c r="A33" s="72" t="s">
        <v>54</v>
      </c>
      <c r="B33" s="87" t="s">
        <v>97</v>
      </c>
      <c r="C33" s="88"/>
      <c r="D33" s="89"/>
      <c r="E33" s="72" t="s">
        <v>10</v>
      </c>
      <c r="F33" s="107"/>
      <c r="G33" s="108"/>
      <c r="H33" s="69">
        <v>1500</v>
      </c>
      <c r="I33" s="85">
        <f t="shared" si="0"/>
        <v>0</v>
      </c>
      <c r="J33" s="86"/>
    </row>
    <row r="34" spans="1:10" ht="12.75" customHeight="1" x14ac:dyDescent="0.3">
      <c r="A34" s="72" t="s">
        <v>55</v>
      </c>
      <c r="B34" s="87" t="s">
        <v>95</v>
      </c>
      <c r="C34" s="88"/>
      <c r="D34" s="89"/>
      <c r="E34" s="72" t="s">
        <v>10</v>
      </c>
      <c r="F34" s="107"/>
      <c r="G34" s="108"/>
      <c r="H34" s="69">
        <v>1500</v>
      </c>
      <c r="I34" s="85">
        <f t="shared" si="0"/>
        <v>0</v>
      </c>
      <c r="J34" s="86"/>
    </row>
    <row r="35" spans="1:10" ht="12.75" customHeight="1" x14ac:dyDescent="0.3">
      <c r="A35" s="72" t="s">
        <v>56</v>
      </c>
      <c r="B35" s="87" t="s">
        <v>96</v>
      </c>
      <c r="C35" s="88"/>
      <c r="D35" s="89"/>
      <c r="E35" s="72" t="s">
        <v>10</v>
      </c>
      <c r="F35" s="107"/>
      <c r="G35" s="108"/>
      <c r="H35" s="69">
        <v>1500</v>
      </c>
      <c r="I35" s="85">
        <f t="shared" si="0"/>
        <v>0</v>
      </c>
      <c r="J35" s="86"/>
    </row>
    <row r="36" spans="1:10" ht="12.75" customHeight="1" x14ac:dyDescent="0.3">
      <c r="A36" s="72">
        <v>7</v>
      </c>
      <c r="B36" s="87" t="s">
        <v>57</v>
      </c>
      <c r="C36" s="88"/>
      <c r="D36" s="89"/>
      <c r="E36" s="72" t="s">
        <v>58</v>
      </c>
      <c r="F36" s="107"/>
      <c r="G36" s="108"/>
      <c r="H36" s="69">
        <v>245</v>
      </c>
      <c r="I36" s="85">
        <f t="shared" si="0"/>
        <v>0</v>
      </c>
      <c r="J36" s="86"/>
    </row>
    <row r="37" spans="1:10" ht="15.6" x14ac:dyDescent="0.3">
      <c r="A37" s="72">
        <v>8</v>
      </c>
      <c r="B37" s="87" t="s">
        <v>59</v>
      </c>
      <c r="C37" s="88"/>
      <c r="D37" s="89"/>
      <c r="E37" s="72" t="s">
        <v>60</v>
      </c>
      <c r="F37" s="107"/>
      <c r="G37" s="108"/>
      <c r="H37" s="69">
        <v>1050</v>
      </c>
      <c r="I37" s="85">
        <f t="shared" si="0"/>
        <v>0</v>
      </c>
      <c r="J37" s="86"/>
    </row>
    <row r="38" spans="1:10" ht="15.6" x14ac:dyDescent="0.3">
      <c r="A38" s="72">
        <v>9</v>
      </c>
      <c r="B38" s="87" t="s">
        <v>61</v>
      </c>
      <c r="C38" s="88"/>
      <c r="D38" s="89"/>
      <c r="E38" s="72" t="s">
        <v>29</v>
      </c>
      <c r="F38" s="107"/>
      <c r="G38" s="108"/>
      <c r="H38" s="69">
        <v>900</v>
      </c>
      <c r="I38" s="85">
        <f t="shared" si="0"/>
        <v>0</v>
      </c>
      <c r="J38" s="86"/>
    </row>
    <row r="39" spans="1:10" ht="15.6" x14ac:dyDescent="0.3">
      <c r="A39" s="72">
        <v>10</v>
      </c>
      <c r="B39" s="87" t="s">
        <v>62</v>
      </c>
      <c r="C39" s="88"/>
      <c r="D39" s="89"/>
      <c r="E39" s="76" t="s">
        <v>63</v>
      </c>
      <c r="F39" s="107">
        <v>2</v>
      </c>
      <c r="G39" s="108"/>
      <c r="H39" s="69">
        <v>1800</v>
      </c>
      <c r="I39" s="85">
        <f t="shared" si="0"/>
        <v>3600</v>
      </c>
      <c r="J39" s="86"/>
    </row>
    <row r="40" spans="1:10" ht="12.75" customHeight="1" x14ac:dyDescent="0.3">
      <c r="A40" s="72">
        <v>11</v>
      </c>
      <c r="B40" s="87" t="s">
        <v>64</v>
      </c>
      <c r="C40" s="88"/>
      <c r="D40" s="89"/>
      <c r="E40" s="72" t="s">
        <v>29</v>
      </c>
      <c r="F40" s="107"/>
      <c r="G40" s="108"/>
      <c r="H40" s="69">
        <v>150</v>
      </c>
      <c r="I40" s="85">
        <f t="shared" si="0"/>
        <v>0</v>
      </c>
      <c r="J40" s="86"/>
    </row>
    <row r="41" spans="1:10" ht="15.6" x14ac:dyDescent="0.3">
      <c r="A41" s="72">
        <v>12</v>
      </c>
      <c r="B41" s="87" t="s">
        <v>90</v>
      </c>
      <c r="C41" s="88"/>
      <c r="D41" s="89"/>
      <c r="E41" s="72" t="s">
        <v>10</v>
      </c>
      <c r="F41" s="107"/>
      <c r="G41" s="108"/>
      <c r="H41" s="69">
        <v>5400</v>
      </c>
      <c r="I41" s="85">
        <f t="shared" si="0"/>
        <v>0</v>
      </c>
      <c r="J41" s="86"/>
    </row>
    <row r="42" spans="1:10" ht="15.6" x14ac:dyDescent="0.3">
      <c r="A42" s="72">
        <v>13</v>
      </c>
      <c r="B42" s="87" t="s">
        <v>98</v>
      </c>
      <c r="C42" s="88"/>
      <c r="D42" s="89"/>
      <c r="E42" s="72" t="s">
        <v>58</v>
      </c>
      <c r="F42" s="107">
        <v>142</v>
      </c>
      <c r="G42" s="108"/>
      <c r="H42" s="69">
        <v>245</v>
      </c>
      <c r="I42" s="85">
        <f t="shared" ref="I42" si="1">F42*H42</f>
        <v>34790</v>
      </c>
      <c r="J42" s="86"/>
    </row>
    <row r="43" spans="1:10" ht="15.6" x14ac:dyDescent="0.3">
      <c r="A43" s="75" t="s">
        <v>65</v>
      </c>
      <c r="B43" s="93" t="s">
        <v>66</v>
      </c>
      <c r="C43" s="94"/>
      <c r="D43" s="95"/>
      <c r="E43" s="77"/>
      <c r="F43" s="157"/>
      <c r="G43" s="158"/>
      <c r="H43" s="71"/>
      <c r="I43" s="143">
        <f>SUM(I9:I42)</f>
        <v>65030</v>
      </c>
      <c r="J43" s="144"/>
    </row>
    <row r="44" spans="1:10" ht="15.6" x14ac:dyDescent="0.3">
      <c r="A44" s="72" t="s">
        <v>67</v>
      </c>
      <c r="B44" s="87" t="s">
        <v>68</v>
      </c>
      <c r="C44" s="88"/>
      <c r="D44" s="89"/>
      <c r="E44" s="78" t="s">
        <v>69</v>
      </c>
      <c r="F44" s="147">
        <v>0.18</v>
      </c>
      <c r="G44" s="148"/>
      <c r="H44" s="72"/>
      <c r="I44" s="85">
        <f>F44*I43</f>
        <v>11705.4</v>
      </c>
      <c r="J44" s="86"/>
    </row>
    <row r="45" spans="1:10" ht="16.2" thickBot="1" x14ac:dyDescent="0.35">
      <c r="A45" s="20" t="s">
        <v>70</v>
      </c>
      <c r="B45" s="134" t="s">
        <v>99</v>
      </c>
      <c r="C45" s="135"/>
      <c r="D45" s="136"/>
      <c r="E45" s="79"/>
      <c r="F45" s="149"/>
      <c r="G45" s="150"/>
      <c r="H45" s="80"/>
      <c r="I45" s="145">
        <f>I44+I43</f>
        <v>76735.399999999994</v>
      </c>
      <c r="J45" s="146"/>
    </row>
    <row r="46" spans="1:10" ht="14.4" thickBot="1" x14ac:dyDescent="0.35">
      <c r="A46" s="81" t="s">
        <v>70</v>
      </c>
      <c r="B46" s="129"/>
      <c r="C46" s="130"/>
      <c r="D46" s="130"/>
      <c r="E46" s="130"/>
      <c r="F46" s="130"/>
      <c r="G46" s="131"/>
      <c r="H46" s="82"/>
      <c r="I46" s="132"/>
      <c r="J46" s="133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2" t="s">
        <v>76</v>
      </c>
      <c r="D53" s="142"/>
      <c r="E53" s="142"/>
      <c r="F53" s="142"/>
      <c r="G53" s="142"/>
      <c r="H53" s="142"/>
      <c r="I53" s="142"/>
      <c r="J53" s="142"/>
    </row>
    <row r="54" spans="1:10" s="12" customFormat="1" ht="15" customHeight="1" x14ac:dyDescent="0.3">
      <c r="A54" s="11"/>
      <c r="B54" s="13" t="s">
        <v>77</v>
      </c>
      <c r="C54" s="142"/>
      <c r="D54" s="142"/>
      <c r="E54" s="142"/>
      <c r="F54" s="142"/>
      <c r="G54" s="142"/>
      <c r="H54" s="142"/>
      <c r="I54" s="142"/>
      <c r="J54" s="142"/>
    </row>
    <row r="55" spans="1:10" s="12" customFormat="1" x14ac:dyDescent="0.3">
      <c r="A55" s="11"/>
      <c r="B55" s="13" t="s">
        <v>78</v>
      </c>
      <c r="C55" s="151"/>
      <c r="D55" s="151"/>
      <c r="E55" s="151"/>
      <c r="F55" s="151"/>
      <c r="G55" s="151"/>
      <c r="H55" s="151"/>
      <c r="I55" s="151"/>
      <c r="J55" s="151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2" t="s">
        <v>79</v>
      </c>
      <c r="C58" s="153"/>
      <c r="D58" s="140"/>
      <c r="E58" s="140"/>
      <c r="F58" s="140"/>
      <c r="G58" s="140"/>
      <c r="H58" s="140"/>
      <c r="I58" s="140"/>
      <c r="J58" s="141"/>
    </row>
    <row r="59" spans="1:10" s="12" customFormat="1" ht="16.5" customHeight="1" thickTop="1" thickBot="1" x14ac:dyDescent="0.35">
      <c r="A59" s="11"/>
      <c r="B59" s="137" t="s">
        <v>87</v>
      </c>
      <c r="C59" s="138"/>
      <c r="D59" s="140"/>
      <c r="E59" s="140"/>
      <c r="F59" s="140"/>
      <c r="G59" s="140"/>
      <c r="H59" s="140"/>
      <c r="I59" s="140"/>
      <c r="J59" s="141"/>
    </row>
    <row r="60" spans="1:10" s="12" customFormat="1" ht="16.5" customHeight="1" thickTop="1" thickBot="1" x14ac:dyDescent="0.35">
      <c r="A60" s="11"/>
      <c r="B60" s="137" t="s">
        <v>80</v>
      </c>
      <c r="C60" s="139"/>
      <c r="D60" s="140"/>
      <c r="E60" s="140"/>
      <c r="F60" s="140"/>
      <c r="G60" s="140"/>
      <c r="H60" s="140"/>
      <c r="I60" s="140"/>
      <c r="J60" s="141"/>
    </row>
    <row r="61" spans="1:10" s="12" customFormat="1" ht="16.5" customHeight="1" thickTop="1" thickBot="1" x14ac:dyDescent="0.35">
      <c r="A61" s="11"/>
      <c r="B61" s="137" t="s">
        <v>81</v>
      </c>
      <c r="C61" s="139"/>
      <c r="D61" s="140"/>
      <c r="E61" s="140"/>
      <c r="F61" s="140"/>
      <c r="G61" s="140"/>
      <c r="H61" s="140"/>
      <c r="I61" s="140"/>
      <c r="J61" s="141"/>
    </row>
    <row r="62" spans="1:10" s="12" customFormat="1" ht="16.5" customHeight="1" thickTop="1" thickBot="1" x14ac:dyDescent="0.35">
      <c r="A62" s="11"/>
      <c r="B62" s="137" t="s">
        <v>82</v>
      </c>
      <c r="C62" s="139"/>
      <c r="D62" s="140"/>
      <c r="E62" s="140"/>
      <c r="F62" s="140"/>
      <c r="G62" s="140"/>
      <c r="H62" s="140"/>
      <c r="I62" s="140"/>
      <c r="J62" s="141"/>
    </row>
    <row r="63" spans="1:10" s="12" customFormat="1" ht="16.5" customHeight="1" thickTop="1" thickBot="1" x14ac:dyDescent="0.35">
      <c r="A63" s="11"/>
      <c r="B63" s="137" t="s">
        <v>83</v>
      </c>
      <c r="C63" s="139"/>
      <c r="D63" s="140"/>
      <c r="E63" s="140"/>
      <c r="F63" s="140"/>
      <c r="G63" s="140"/>
      <c r="H63" s="140"/>
      <c r="I63" s="140"/>
      <c r="J63" s="141"/>
    </row>
    <row r="64" spans="1:10" s="12" customFormat="1" ht="16.5" customHeight="1" thickTop="1" thickBot="1" x14ac:dyDescent="0.35">
      <c r="A64" s="11"/>
      <c r="B64" s="137" t="s">
        <v>84</v>
      </c>
      <c r="C64" s="139"/>
      <c r="D64" s="156"/>
      <c r="E64" s="140"/>
      <c r="F64" s="140"/>
      <c r="G64" s="140"/>
      <c r="H64" s="140"/>
      <c r="I64" s="140"/>
      <c r="J64" s="141"/>
    </row>
    <row r="65" spans="1:10" s="12" customFormat="1" ht="16.5" customHeight="1" thickTop="1" thickBot="1" x14ac:dyDescent="0.35">
      <c r="A65" s="11"/>
      <c r="B65" s="154" t="s">
        <v>85</v>
      </c>
      <c r="C65" s="155"/>
      <c r="D65" s="140"/>
      <c r="E65" s="140"/>
      <c r="F65" s="140"/>
      <c r="G65" s="140"/>
      <c r="H65" s="140"/>
      <c r="I65" s="140"/>
      <c r="J65" s="141"/>
    </row>
    <row r="66" spans="1:10" s="12" customFormat="1" ht="16.5" customHeight="1" thickTop="1" thickBot="1" x14ac:dyDescent="0.35">
      <c r="A66" s="11"/>
      <c r="B66" s="16" t="s">
        <v>86</v>
      </c>
      <c r="C66" s="17"/>
      <c r="D66" s="140"/>
      <c r="E66" s="140"/>
      <c r="F66" s="140"/>
      <c r="G66" s="140"/>
      <c r="H66" s="140"/>
      <c r="I66" s="140"/>
      <c r="J66" s="141"/>
    </row>
    <row r="67" spans="1:10" s="12" customFormat="1" ht="16.5" customHeight="1" thickTop="1" thickBot="1" x14ac:dyDescent="0.35">
      <c r="A67" s="11"/>
      <c r="B67" s="154" t="s">
        <v>88</v>
      </c>
      <c r="C67" s="155"/>
      <c r="D67" s="140"/>
      <c r="E67" s="140"/>
      <c r="F67" s="140"/>
      <c r="G67" s="140"/>
      <c r="H67" s="140"/>
      <c r="I67" s="140"/>
      <c r="J67" s="141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6" sqref="H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5" t="s">
        <v>101</v>
      </c>
      <c r="C1" s="185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6">
        <v>1</v>
      </c>
      <c r="B2" s="188" t="s">
        <v>106</v>
      </c>
      <c r="C2" s="189"/>
      <c r="D2" s="192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7"/>
      <c r="B3" s="190"/>
      <c r="C3" s="191"/>
      <c r="D3" s="193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4">
        <v>2</v>
      </c>
      <c r="B4" s="195" t="s">
        <v>111</v>
      </c>
      <c r="C4" s="196"/>
      <c r="D4" s="197"/>
      <c r="E4" s="37" t="s">
        <v>112</v>
      </c>
      <c r="F4" s="33" t="s">
        <v>113</v>
      </c>
      <c r="G4" s="38" t="s">
        <v>10</v>
      </c>
      <c r="H4" s="39">
        <v>4</v>
      </c>
      <c r="I4" s="30">
        <v>10750</v>
      </c>
      <c r="J4" s="31">
        <f t="shared" ref="J4" si="0">I4+I5</f>
        <v>27500</v>
      </c>
      <c r="K4" s="66">
        <f t="shared" ref="K4" si="1">J4*H4</f>
        <v>110000</v>
      </c>
    </row>
    <row r="5" spans="1:11" s="25" customFormat="1" ht="16.2" thickBot="1" x14ac:dyDescent="0.35">
      <c r="A5" s="186"/>
      <c r="B5" s="188"/>
      <c r="C5" s="189"/>
      <c r="D5" s="192"/>
      <c r="E5" s="40" t="s">
        <v>114</v>
      </c>
      <c r="F5" s="33" t="s">
        <v>115</v>
      </c>
      <c r="G5" s="41" t="s">
        <v>10</v>
      </c>
      <c r="H5" s="42">
        <v>4</v>
      </c>
      <c r="I5" s="30">
        <v>16750</v>
      </c>
      <c r="J5" s="36"/>
      <c r="K5" s="67"/>
    </row>
    <row r="6" spans="1:11" s="25" customFormat="1" ht="16.2" thickBot="1" x14ac:dyDescent="0.35">
      <c r="A6" s="178">
        <v>3</v>
      </c>
      <c r="B6" s="180" t="s">
        <v>116</v>
      </c>
      <c r="C6" s="180"/>
      <c r="D6" s="180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9"/>
      <c r="B7" s="181"/>
      <c r="C7" s="181"/>
      <c r="D7" s="181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2">
        <v>2</v>
      </c>
      <c r="B8" s="183"/>
      <c r="C8" s="183"/>
      <c r="D8" s="183"/>
      <c r="E8" s="183"/>
      <c r="F8" s="183"/>
      <c r="G8" s="183"/>
      <c r="H8" s="183"/>
      <c r="I8" s="183"/>
      <c r="J8" s="183"/>
      <c r="K8" s="184"/>
    </row>
    <row r="9" spans="1:11" s="25" customFormat="1" ht="16.2" thickBot="1" x14ac:dyDescent="0.35">
      <c r="A9" s="163">
        <v>4</v>
      </c>
      <c r="B9" s="166" t="s">
        <v>121</v>
      </c>
      <c r="C9" s="166"/>
      <c r="D9" s="166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9">
        <f>(I9+I10+I11)</f>
        <v>48700</v>
      </c>
      <c r="K9" s="172">
        <f>J9*H9</f>
        <v>0</v>
      </c>
    </row>
    <row r="10" spans="1:11" s="25" customFormat="1" ht="16.2" thickBot="1" x14ac:dyDescent="0.35">
      <c r="A10" s="164"/>
      <c r="B10" s="167"/>
      <c r="C10" s="167"/>
      <c r="D10" s="167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70"/>
      <c r="K10" s="173"/>
    </row>
    <row r="11" spans="1:11" s="25" customFormat="1" ht="16.2" thickBot="1" x14ac:dyDescent="0.35">
      <c r="A11" s="165"/>
      <c r="B11" s="168"/>
      <c r="C11" s="168"/>
      <c r="D11" s="168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1"/>
      <c r="K11" s="174"/>
    </row>
    <row r="12" spans="1:11" s="25" customFormat="1" ht="16.2" thickBot="1" x14ac:dyDescent="0.35">
      <c r="A12" s="163">
        <v>5</v>
      </c>
      <c r="B12" s="166" t="s">
        <v>128</v>
      </c>
      <c r="C12" s="166"/>
      <c r="D12" s="166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9">
        <f t="shared" ref="J12" si="4">(I12+I13+I14)</f>
        <v>54300</v>
      </c>
      <c r="K12" s="172">
        <f>J12*H12</f>
        <v>0</v>
      </c>
    </row>
    <row r="13" spans="1:11" s="25" customFormat="1" ht="16.2" thickBot="1" x14ac:dyDescent="0.35">
      <c r="A13" s="164"/>
      <c r="B13" s="167"/>
      <c r="C13" s="167"/>
      <c r="D13" s="167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70"/>
      <c r="K13" s="173"/>
    </row>
    <row r="14" spans="1:11" s="25" customFormat="1" ht="16.2" thickBot="1" x14ac:dyDescent="0.35">
      <c r="A14" s="165"/>
      <c r="B14" s="168"/>
      <c r="C14" s="168"/>
      <c r="D14" s="168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1"/>
      <c r="K14" s="174"/>
    </row>
    <row r="15" spans="1:11" s="25" customFormat="1" ht="16.2" thickBot="1" x14ac:dyDescent="0.35">
      <c r="A15" s="163">
        <v>6</v>
      </c>
      <c r="B15" s="166" t="s">
        <v>134</v>
      </c>
      <c r="C15" s="166"/>
      <c r="D15" s="166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9">
        <f t="shared" ref="J15" si="5">(I15+I16+I17)</f>
        <v>81300</v>
      </c>
      <c r="K15" s="172">
        <f t="shared" ref="K15:K18" si="6">J15*H15</f>
        <v>0</v>
      </c>
    </row>
    <row r="16" spans="1:11" s="25" customFormat="1" ht="16.2" thickBot="1" x14ac:dyDescent="0.35">
      <c r="A16" s="164"/>
      <c r="B16" s="167"/>
      <c r="C16" s="167"/>
      <c r="D16" s="167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0"/>
      <c r="K16" s="173"/>
    </row>
    <row r="17" spans="1:11" s="25" customFormat="1" ht="16.2" thickBot="1" x14ac:dyDescent="0.35">
      <c r="A17" s="165"/>
      <c r="B17" s="168"/>
      <c r="C17" s="168"/>
      <c r="D17" s="168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1"/>
      <c r="K17" s="174"/>
    </row>
    <row r="18" spans="1:11" s="25" customFormat="1" ht="16.2" thickBot="1" x14ac:dyDescent="0.35">
      <c r="A18" s="163">
        <v>7</v>
      </c>
      <c r="B18" s="166" t="s">
        <v>140</v>
      </c>
      <c r="C18" s="166"/>
      <c r="D18" s="166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9">
        <f t="shared" ref="J18" si="7">(I18+I19+I20)</f>
        <v>95900</v>
      </c>
      <c r="K18" s="172">
        <f t="shared" si="6"/>
        <v>0</v>
      </c>
    </row>
    <row r="19" spans="1:11" s="25" customFormat="1" ht="16.2" thickBot="1" x14ac:dyDescent="0.35">
      <c r="A19" s="164"/>
      <c r="B19" s="167"/>
      <c r="C19" s="167"/>
      <c r="D19" s="167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0"/>
      <c r="K19" s="173"/>
    </row>
    <row r="20" spans="1:11" s="25" customFormat="1" ht="16.2" thickBot="1" x14ac:dyDescent="0.35">
      <c r="A20" s="165"/>
      <c r="B20" s="168"/>
      <c r="C20" s="168"/>
      <c r="D20" s="168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1"/>
      <c r="K20" s="174"/>
    </row>
    <row r="21" spans="1:11" s="25" customFormat="1" x14ac:dyDescent="0.3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177"/>
    </row>
    <row r="22" spans="1:11" s="25" customFormat="1" x14ac:dyDescent="0.3">
      <c r="A22" s="52" t="s">
        <v>146</v>
      </c>
      <c r="B22" s="159" t="s">
        <v>147</v>
      </c>
      <c r="C22" s="160"/>
      <c r="D22" s="53"/>
      <c r="E22" s="53"/>
      <c r="F22" s="53"/>
      <c r="G22" s="54"/>
      <c r="H22" s="55"/>
      <c r="I22" s="55"/>
      <c r="J22" s="55"/>
      <c r="K22" s="56">
        <f>SUM(K2:K20)</f>
        <v>110000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30800.000000000004</v>
      </c>
    </row>
    <row r="24" spans="1:11" s="25" customFormat="1" ht="15" thickBot="1" x14ac:dyDescent="0.35">
      <c r="A24" s="62" t="s">
        <v>150</v>
      </c>
      <c r="B24" s="161" t="s">
        <v>151</v>
      </c>
      <c r="C24" s="162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140800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2025-12-13T05:38:23Z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