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FREEN KHAN\DAIKIN FOLDER\INSTALLATION\Idemitsu Lube India Pvt. Ltd. - PATALGANGA\"/>
    </mc:Choice>
  </mc:AlternateContent>
  <bookViews>
    <workbookView xWindow="0" yWindow="0" windowWidth="21600" windowHeight="9735" activeTab="1"/>
  </bookViews>
  <sheets>
    <sheet name="AC Summary " sheetId="6" r:id="rId1"/>
    <sheet name="Low side Work" sheetId="5" r:id="rId2"/>
  </sheets>
  <definedNames>
    <definedName name="_xlnm.Print_Area" localSheetId="1">'Low side Work'!$A$1:$G$23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5" l="1"/>
  <c r="I19" i="5" l="1"/>
  <c r="I7" i="5"/>
  <c r="I15" i="5"/>
  <c r="I16" i="5"/>
  <c r="I17" i="5"/>
  <c r="I6" i="5"/>
  <c r="H7" i="5"/>
  <c r="H15" i="5"/>
  <c r="H16" i="5"/>
  <c r="H17" i="5"/>
  <c r="H6" i="5"/>
  <c r="G7" i="5" l="1"/>
  <c r="G8" i="5"/>
  <c r="G9" i="5"/>
  <c r="G12" i="5"/>
  <c r="G14" i="5"/>
  <c r="G19" i="5" s="1"/>
  <c r="G15" i="5"/>
  <c r="G16" i="5"/>
  <c r="G17" i="5"/>
  <c r="G6" i="5"/>
  <c r="G20" i="5" l="1"/>
  <c r="G21" i="5" s="1"/>
</calcChain>
</file>

<file path=xl/sharedStrings.xml><?xml version="1.0" encoding="utf-8"?>
<sst xmlns="http://schemas.openxmlformats.org/spreadsheetml/2006/main" count="91" uniqueCount="58">
  <si>
    <t>Sr. No</t>
  </si>
  <si>
    <t>Model</t>
  </si>
  <si>
    <t>Supply</t>
  </si>
  <si>
    <t>Daikin Air Conditioners</t>
  </si>
  <si>
    <t>Ton</t>
  </si>
  <si>
    <t>Qty</t>
  </si>
  <si>
    <t xml:space="preserve">Type </t>
  </si>
  <si>
    <t>FCVFQ71AV16</t>
  </si>
  <si>
    <t>FCVFQ90AV16</t>
  </si>
  <si>
    <t>FCVFQ100AV16</t>
  </si>
  <si>
    <t>FCVFQ140AV16</t>
  </si>
  <si>
    <t>Inverter Cassette</t>
  </si>
  <si>
    <t>Mitsubishi Air Conditioners</t>
  </si>
  <si>
    <t>Inverter Split</t>
  </si>
  <si>
    <t>LG Air Conditioners</t>
  </si>
  <si>
    <t>* Star Rating</t>
  </si>
  <si>
    <t>Inverter Casette</t>
  </si>
  <si>
    <t>Sr No</t>
  </si>
  <si>
    <t>Description</t>
  </si>
  <si>
    <t>UNITS</t>
  </si>
  <si>
    <t>a</t>
  </si>
  <si>
    <t>b</t>
  </si>
  <si>
    <t>Drain Water Piping P.V.C with nitrile insulation complete with fittings.</t>
  </si>
  <si>
    <t>Control Cabling</t>
  </si>
  <si>
    <t>Removal of DX Hi-Wall Unit with Copper &amp; Drain pipe</t>
  </si>
  <si>
    <t>Removal of DX Cassette Unit with Copper &amp; Drain pipe</t>
  </si>
  <si>
    <t>Bill of Quantities - Low Side Work</t>
  </si>
  <si>
    <t>Rate                  INR</t>
  </si>
  <si>
    <t>NOS</t>
  </si>
  <si>
    <t>Rmt</t>
  </si>
  <si>
    <t>suitable size as per number of units connected - 25mm / 32 mm / 40mm</t>
  </si>
  <si>
    <t>Nos</t>
  </si>
  <si>
    <t>SUB TOTAL</t>
  </si>
  <si>
    <t>GST 18%</t>
  </si>
  <si>
    <t>Total for Lowside works (Part B)</t>
  </si>
  <si>
    <t>RS.</t>
  </si>
  <si>
    <r>
      <rPr>
        <b/>
        <sz val="11"/>
        <rFont val="Daytona"/>
        <family val="2"/>
      </rPr>
      <t>Amount
INR</t>
    </r>
  </si>
  <si>
    <t>PLY-SP18EA</t>
  </si>
  <si>
    <t>PLY-SP24EA</t>
  </si>
  <si>
    <t>PLY-SP30EA</t>
  </si>
  <si>
    <t>PLY-SP48EA</t>
  </si>
  <si>
    <t>MSY-RJS18VF</t>
  </si>
  <si>
    <t>US-Q24ENXE</t>
  </si>
  <si>
    <t>ZTNQ36GNLH1.APUNE</t>
  </si>
  <si>
    <t>ZTNQ48GMLH2.APUNE</t>
  </si>
  <si>
    <t>US-Q19QNXE</t>
  </si>
  <si>
    <t>Installation of Dx Hi-Wall Units with remote wiring</t>
  </si>
  <si>
    <t>Installation of Dx Cassette Units  with remote wiring</t>
  </si>
  <si>
    <t>Control cabling with saddles / supports to connect outdoor units with respective indoor units.(4 core x 1.5 Sqmm ) Make: Polycab/Kei</t>
  </si>
  <si>
    <t>suitable size as per number of units connected - ODUs to be mounted on Nearest Wall &amp; on Outside on Building Perifery and at nearest location from IDU</t>
  </si>
  <si>
    <t>ODU Stands - L Type/Table Top Readymade MS with powder coating.</t>
  </si>
  <si>
    <t>Removal of DX Mid-Static Ductable Unit with Ducting , Copper &amp; Drain pipe</t>
  </si>
  <si>
    <t>Standard Installation, Pressure Testing &amp; Commissioning Charges</t>
  </si>
  <si>
    <r>
      <rPr>
        <b/>
        <sz val="11"/>
        <rFont val="Daytona"/>
        <family val="2"/>
      </rPr>
      <t>Refrigerant piping of copper tubes/piping, with necessary structural, clamps, supports, bends, elbows, reducers, U-bends, oil return &amp; expansion loops, flare nuts / adaptors / any brass fittings, tee connections etc.with insulation.</t>
    </r>
    <r>
      <rPr>
        <b/>
        <sz val="11"/>
        <color theme="1"/>
        <rFont val="Daytona"/>
        <family val="2"/>
      </rPr>
      <t xml:space="preserve">
Refrigerant Piping ( Maxflow / Mandev/ equivalent Pipes ) with                         
( Superlon/A-Flex/K-Flex/Isoline :Make )  piping Insulation)</t>
    </r>
  </si>
  <si>
    <t>VENDOR</t>
  </si>
  <si>
    <t>25mm</t>
  </si>
  <si>
    <t>40mm</t>
  </si>
  <si>
    <t>32mm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</si>
</sst>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MS Gothic"/>
      <family val="2"/>
    </font>
    <font>
      <sz val="11"/>
      <color theme="1"/>
      <name val="Daytona"/>
      <family val="2"/>
    </font>
    <font>
      <b/>
      <sz val="11"/>
      <color theme="1"/>
      <name val="Daytona"/>
      <family val="2"/>
    </font>
    <font>
      <b/>
      <sz val="11"/>
      <name val="Daytona"/>
      <family val="2"/>
    </font>
    <font>
      <sz val="11"/>
      <color rgb="FF000000"/>
      <name val="Daytona"/>
      <family val="2"/>
    </font>
    <font>
      <sz val="11"/>
      <name val="Daytona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2"/>
      <color theme="1"/>
      <name val="Daytona"/>
      <family val="2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9C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6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shrinkToFit="1"/>
    </xf>
    <xf numFmtId="3" fontId="5" fillId="0" borderId="6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1" fillId="8" borderId="0" xfId="0" applyFont="1" applyFill="1" applyAlignment="1">
      <alignment horizontal="left" vertical="center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6">
    <cellStyle name="Hyperlink 2" xfId="5"/>
    <cellStyle name="Normal" xfId="0" builtinId="0"/>
    <cellStyle name="Normal 2" xfId="1"/>
    <cellStyle name="Normal 2 2" xfId="2"/>
    <cellStyle name="Normal 2_SONY SHOWROOM." xfId="3"/>
    <cellStyle name="Normal 5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30"/>
  <sheetViews>
    <sheetView workbookViewId="0">
      <selection activeCell="E16" sqref="E16"/>
    </sheetView>
  </sheetViews>
  <sheetFormatPr defaultRowHeight="15"/>
  <cols>
    <col min="3" max="3" width="20.140625" bestFit="1" customWidth="1"/>
    <col min="4" max="4" width="11.28515625" bestFit="1" customWidth="1"/>
    <col min="5" max="5" width="15" bestFit="1" customWidth="1"/>
  </cols>
  <sheetData>
    <row r="6" spans="2:7" ht="15.75" thickBot="1"/>
    <row r="7" spans="2:7" ht="15.75" thickBot="1">
      <c r="B7" s="55" t="s">
        <v>2</v>
      </c>
      <c r="C7" s="56"/>
      <c r="D7" s="56"/>
      <c r="E7" s="56"/>
      <c r="F7" s="56"/>
      <c r="G7" s="57"/>
    </row>
    <row r="8" spans="2:7" ht="15.75" thickBot="1">
      <c r="B8" s="58" t="s">
        <v>3</v>
      </c>
      <c r="C8" s="59"/>
      <c r="D8" s="59"/>
      <c r="E8" s="59"/>
      <c r="F8" s="59"/>
      <c r="G8" s="60"/>
    </row>
    <row r="9" spans="2:7">
      <c r="B9" s="18" t="s">
        <v>0</v>
      </c>
      <c r="C9" s="19" t="s">
        <v>1</v>
      </c>
      <c r="D9" s="19" t="s">
        <v>15</v>
      </c>
      <c r="E9" s="19" t="s">
        <v>6</v>
      </c>
      <c r="F9" s="19" t="s">
        <v>4</v>
      </c>
      <c r="G9" s="20" t="s">
        <v>5</v>
      </c>
    </row>
    <row r="10" spans="2:7" ht="15.75">
      <c r="B10" s="13">
        <v>1</v>
      </c>
      <c r="C10" s="4" t="s">
        <v>7</v>
      </c>
      <c r="D10" s="1">
        <v>3</v>
      </c>
      <c r="E10" s="1" t="s">
        <v>11</v>
      </c>
      <c r="F10" s="2">
        <v>2</v>
      </c>
      <c r="G10" s="14">
        <v>1</v>
      </c>
    </row>
    <row r="11" spans="2:7" ht="15.75">
      <c r="B11" s="13">
        <v>2</v>
      </c>
      <c r="C11" s="4" t="s">
        <v>8</v>
      </c>
      <c r="D11" s="1">
        <v>3</v>
      </c>
      <c r="E11" s="1" t="s">
        <v>11</v>
      </c>
      <c r="F11" s="1">
        <v>2.5</v>
      </c>
      <c r="G11" s="14">
        <v>1</v>
      </c>
    </row>
    <row r="12" spans="2:7" ht="15.75">
      <c r="B12" s="13">
        <v>3</v>
      </c>
      <c r="C12" s="4" t="s">
        <v>9</v>
      </c>
      <c r="D12" s="1">
        <v>3</v>
      </c>
      <c r="E12" s="1" t="s">
        <v>11</v>
      </c>
      <c r="F12" s="2">
        <v>3</v>
      </c>
      <c r="G12" s="14">
        <v>1</v>
      </c>
    </row>
    <row r="13" spans="2:7" ht="15.75">
      <c r="B13" s="13">
        <v>4</v>
      </c>
      <c r="C13" s="4" t="s">
        <v>10</v>
      </c>
      <c r="D13" s="1">
        <v>3</v>
      </c>
      <c r="E13" s="1" t="s">
        <v>11</v>
      </c>
      <c r="F13" s="2">
        <v>4</v>
      </c>
      <c r="G13" s="14">
        <v>11</v>
      </c>
    </row>
    <row r="14" spans="2:7">
      <c r="B14" s="13"/>
      <c r="C14" s="1"/>
      <c r="D14" s="1"/>
      <c r="E14" s="1"/>
      <c r="F14" s="1"/>
      <c r="G14" s="14"/>
    </row>
    <row r="15" spans="2:7">
      <c r="B15" s="61" t="s">
        <v>12</v>
      </c>
      <c r="C15" s="62"/>
      <c r="D15" s="62"/>
      <c r="E15" s="62"/>
      <c r="F15" s="62"/>
      <c r="G15" s="63"/>
    </row>
    <row r="16" spans="2:7">
      <c r="B16" s="13" t="s">
        <v>0</v>
      </c>
      <c r="C16" s="1" t="s">
        <v>1</v>
      </c>
      <c r="D16" s="1" t="s">
        <v>15</v>
      </c>
      <c r="E16" s="1" t="s">
        <v>6</v>
      </c>
      <c r="F16" s="1" t="s">
        <v>4</v>
      </c>
      <c r="G16" s="14" t="s">
        <v>5</v>
      </c>
    </row>
    <row r="17" spans="2:7">
      <c r="B17" s="13">
        <v>1</v>
      </c>
      <c r="C17" s="5" t="s">
        <v>37</v>
      </c>
      <c r="D17" s="1">
        <v>4</v>
      </c>
      <c r="E17" s="1" t="s">
        <v>11</v>
      </c>
      <c r="F17" s="2">
        <v>1.5</v>
      </c>
      <c r="G17" s="14">
        <v>2</v>
      </c>
    </row>
    <row r="18" spans="2:7">
      <c r="B18" s="13">
        <v>2</v>
      </c>
      <c r="C18" s="5" t="s">
        <v>38</v>
      </c>
      <c r="D18" s="1">
        <v>4</v>
      </c>
      <c r="E18" s="1" t="s">
        <v>11</v>
      </c>
      <c r="F18" s="2">
        <v>2</v>
      </c>
      <c r="G18" s="14">
        <v>3</v>
      </c>
    </row>
    <row r="19" spans="2:7">
      <c r="B19" s="13">
        <v>3</v>
      </c>
      <c r="C19" s="5" t="s">
        <v>39</v>
      </c>
      <c r="D19" s="1">
        <v>4</v>
      </c>
      <c r="E19" s="1" t="s">
        <v>11</v>
      </c>
      <c r="F19" s="1">
        <v>2.5</v>
      </c>
      <c r="G19" s="14">
        <v>1</v>
      </c>
    </row>
    <row r="20" spans="2:7">
      <c r="B20" s="13">
        <v>4</v>
      </c>
      <c r="C20" s="5" t="s">
        <v>40</v>
      </c>
      <c r="D20" s="1">
        <v>5</v>
      </c>
      <c r="E20" s="1" t="s">
        <v>11</v>
      </c>
      <c r="F20" s="2">
        <v>4</v>
      </c>
      <c r="G20" s="14">
        <v>3</v>
      </c>
    </row>
    <row r="21" spans="2:7">
      <c r="B21" s="13">
        <v>5</v>
      </c>
      <c r="C21" s="5" t="s">
        <v>41</v>
      </c>
      <c r="D21" s="1">
        <v>3</v>
      </c>
      <c r="E21" s="1" t="s">
        <v>13</v>
      </c>
      <c r="F21" s="2">
        <v>1.5</v>
      </c>
      <c r="G21" s="14">
        <v>1</v>
      </c>
    </row>
    <row r="22" spans="2:7">
      <c r="B22" s="13"/>
      <c r="C22" s="1"/>
      <c r="D22" s="1"/>
      <c r="E22" s="1"/>
      <c r="F22" s="2"/>
      <c r="G22" s="14"/>
    </row>
    <row r="23" spans="2:7">
      <c r="B23" s="64" t="s">
        <v>14</v>
      </c>
      <c r="C23" s="65"/>
      <c r="D23" s="65"/>
      <c r="E23" s="65"/>
      <c r="F23" s="65"/>
      <c r="G23" s="66"/>
    </row>
    <row r="24" spans="2:7">
      <c r="B24" s="13" t="s">
        <v>0</v>
      </c>
      <c r="C24" s="1" t="s">
        <v>1</v>
      </c>
      <c r="D24" s="1" t="s">
        <v>15</v>
      </c>
      <c r="E24" s="1" t="s">
        <v>6</v>
      </c>
      <c r="F24" s="1" t="s">
        <v>4</v>
      </c>
      <c r="G24" s="14" t="s">
        <v>5</v>
      </c>
    </row>
    <row r="25" spans="2:7">
      <c r="B25" s="13">
        <v>1</v>
      </c>
      <c r="C25" s="3" t="s">
        <v>42</v>
      </c>
      <c r="D25" s="1">
        <v>3</v>
      </c>
      <c r="E25" s="1" t="s">
        <v>13</v>
      </c>
      <c r="F25" s="2">
        <v>1.8</v>
      </c>
      <c r="G25" s="14">
        <v>1</v>
      </c>
    </row>
    <row r="26" spans="2:7">
      <c r="B26" s="13">
        <v>2</v>
      </c>
      <c r="C26" s="3" t="s">
        <v>43</v>
      </c>
      <c r="D26" s="1">
        <v>5</v>
      </c>
      <c r="E26" s="1" t="s">
        <v>16</v>
      </c>
      <c r="F26" s="2">
        <v>3</v>
      </c>
      <c r="G26" s="14">
        <v>1</v>
      </c>
    </row>
    <row r="27" spans="2:7">
      <c r="B27" s="13">
        <v>3</v>
      </c>
      <c r="C27" s="3" t="s">
        <v>44</v>
      </c>
      <c r="D27" s="1">
        <v>5</v>
      </c>
      <c r="E27" s="1" t="s">
        <v>16</v>
      </c>
      <c r="F27" s="1">
        <v>4</v>
      </c>
      <c r="G27" s="14">
        <v>1</v>
      </c>
    </row>
    <row r="28" spans="2:7">
      <c r="B28" s="13">
        <v>4</v>
      </c>
      <c r="C28" s="3" t="s">
        <v>45</v>
      </c>
      <c r="D28" s="1">
        <v>3</v>
      </c>
      <c r="E28" s="1" t="s">
        <v>13</v>
      </c>
      <c r="F28" s="2">
        <v>1.5</v>
      </c>
      <c r="G28" s="14">
        <v>1</v>
      </c>
    </row>
    <row r="29" spans="2:7">
      <c r="B29" s="13">
        <v>5</v>
      </c>
      <c r="C29" s="3" t="s">
        <v>45</v>
      </c>
      <c r="D29" s="1">
        <v>3</v>
      </c>
      <c r="E29" s="1" t="s">
        <v>13</v>
      </c>
      <c r="F29" s="2">
        <v>1.5</v>
      </c>
      <c r="G29" s="14">
        <v>1</v>
      </c>
    </row>
    <row r="30" spans="2:7" ht="15.75" thickBot="1">
      <c r="B30" s="15">
        <v>6</v>
      </c>
      <c r="C30" s="16" t="s">
        <v>45</v>
      </c>
      <c r="D30" s="17">
        <v>3</v>
      </c>
      <c r="E30" s="17" t="s">
        <v>13</v>
      </c>
      <c r="F30" s="17">
        <v>1.5</v>
      </c>
      <c r="G30" s="23">
        <v>1</v>
      </c>
    </row>
  </sheetData>
  <mergeCells count="4">
    <mergeCell ref="B7:G7"/>
    <mergeCell ref="B8:G8"/>
    <mergeCell ref="B15:G15"/>
    <mergeCell ref="B23:G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topLeftCell="A10" zoomScaleNormal="100" workbookViewId="0">
      <selection activeCell="M18" sqref="L16:M18"/>
    </sheetView>
  </sheetViews>
  <sheetFormatPr defaultColWidth="8.85546875" defaultRowHeight="15"/>
  <cols>
    <col min="1" max="1" width="2.5703125" style="35" customWidth="1"/>
    <col min="2" max="2" width="8.85546875" style="35"/>
    <col min="3" max="3" width="69.7109375" style="51" customWidth="1"/>
    <col min="4" max="6" width="8.85546875" style="35"/>
    <col min="7" max="7" width="13.7109375" style="35" customWidth="1"/>
    <col min="8" max="8" width="8.28515625" style="35" customWidth="1"/>
    <col min="9" max="16384" width="8.85546875" style="35"/>
  </cols>
  <sheetData>
    <row r="1" spans="2:13" ht="9.6" customHeight="1" thickBot="1"/>
    <row r="2" spans="2:13" ht="14.65" customHeight="1" thickBot="1">
      <c r="B2" s="67" t="s">
        <v>26</v>
      </c>
      <c r="C2" s="68"/>
      <c r="D2" s="68"/>
      <c r="E2" s="68"/>
      <c r="F2" s="68"/>
      <c r="G2" s="69"/>
    </row>
    <row r="3" spans="2:13" ht="30.75" thickBot="1">
      <c r="B3" s="9" t="s">
        <v>17</v>
      </c>
      <c r="C3" s="52" t="s">
        <v>18</v>
      </c>
      <c r="D3" s="10" t="s">
        <v>5</v>
      </c>
      <c r="E3" s="10" t="s">
        <v>19</v>
      </c>
      <c r="F3" s="10" t="s">
        <v>27</v>
      </c>
      <c r="G3" s="25" t="s">
        <v>36</v>
      </c>
      <c r="H3" s="35" t="s">
        <v>54</v>
      </c>
    </row>
    <row r="4" spans="2:13" ht="18.75" customHeight="1">
      <c r="B4" s="38"/>
      <c r="C4" s="29"/>
      <c r="D4" s="39"/>
      <c r="E4" s="39"/>
      <c r="F4" s="39"/>
      <c r="G4" s="40"/>
    </row>
    <row r="5" spans="2:13">
      <c r="B5" s="11">
        <v>1</v>
      </c>
      <c r="C5" s="30" t="s">
        <v>52</v>
      </c>
      <c r="D5" s="41"/>
      <c r="E5" s="41"/>
      <c r="F5" s="41"/>
      <c r="G5" s="42"/>
    </row>
    <row r="6" spans="2:13">
      <c r="B6" s="31" t="s">
        <v>20</v>
      </c>
      <c r="C6" s="32" t="s">
        <v>46</v>
      </c>
      <c r="D6" s="6">
        <v>5</v>
      </c>
      <c r="E6" s="7" t="s">
        <v>28</v>
      </c>
      <c r="F6" s="8">
        <v>1500</v>
      </c>
      <c r="G6" s="12">
        <f>F6*D6</f>
        <v>7500</v>
      </c>
      <c r="H6" s="35">
        <f>F6*80%</f>
        <v>1200</v>
      </c>
      <c r="I6" s="35">
        <f>H6*D6</f>
        <v>6000</v>
      </c>
    </row>
    <row r="7" spans="2:13">
      <c r="B7" s="31" t="s">
        <v>21</v>
      </c>
      <c r="C7" s="32" t="s">
        <v>47</v>
      </c>
      <c r="D7" s="6">
        <v>25</v>
      </c>
      <c r="E7" s="7" t="s">
        <v>28</v>
      </c>
      <c r="F7" s="8">
        <v>2500</v>
      </c>
      <c r="G7" s="12">
        <f t="shared" ref="G7:G17" si="0">F7*D7</f>
        <v>62500</v>
      </c>
      <c r="H7" s="35">
        <f t="shared" ref="H7:H17" si="1">F7*80%</f>
        <v>2000</v>
      </c>
      <c r="I7" s="35">
        <f t="shared" ref="I7:I17" si="2">H7*D7</f>
        <v>50000</v>
      </c>
    </row>
    <row r="8" spans="2:13" ht="30">
      <c r="B8" s="11">
        <v>2</v>
      </c>
      <c r="C8" s="30" t="s">
        <v>50</v>
      </c>
      <c r="D8" s="6">
        <v>30</v>
      </c>
      <c r="E8" s="7" t="s">
        <v>28</v>
      </c>
      <c r="F8" s="8">
        <v>800</v>
      </c>
      <c r="G8" s="12">
        <f t="shared" si="0"/>
        <v>24000</v>
      </c>
    </row>
    <row r="9" spans="2:13" ht="114" customHeight="1">
      <c r="B9" s="11">
        <v>3</v>
      </c>
      <c r="C9" s="33" t="s">
        <v>53</v>
      </c>
      <c r="D9" s="6">
        <v>800</v>
      </c>
      <c r="E9" s="7" t="s">
        <v>29</v>
      </c>
      <c r="F9" s="41">
        <v>900</v>
      </c>
      <c r="G9" s="12">
        <f t="shared" si="0"/>
        <v>720000</v>
      </c>
    </row>
    <row r="10" spans="2:13" ht="42.75">
      <c r="B10" s="24"/>
      <c r="C10" s="32" t="s">
        <v>49</v>
      </c>
      <c r="D10" s="6"/>
      <c r="E10" s="7"/>
      <c r="F10" s="22"/>
      <c r="G10" s="12"/>
    </row>
    <row r="11" spans="2:13" ht="30">
      <c r="B11" s="11">
        <v>4</v>
      </c>
      <c r="C11" s="30" t="s">
        <v>22</v>
      </c>
      <c r="D11" s="41"/>
      <c r="E11" s="41"/>
      <c r="F11" s="41"/>
      <c r="G11" s="12"/>
    </row>
    <row r="12" spans="2:13" ht="28.5">
      <c r="B12" s="24"/>
      <c r="C12" s="32" t="s">
        <v>30</v>
      </c>
      <c r="D12" s="6">
        <v>210</v>
      </c>
      <c r="E12" s="7" t="s">
        <v>29</v>
      </c>
      <c r="F12" s="6">
        <v>130</v>
      </c>
      <c r="G12" s="12">
        <f t="shared" si="0"/>
        <v>27300</v>
      </c>
    </row>
    <row r="13" spans="2:13">
      <c r="B13" s="11">
        <v>5</v>
      </c>
      <c r="C13" s="30" t="s">
        <v>23</v>
      </c>
      <c r="D13" s="41"/>
      <c r="E13" s="41"/>
      <c r="F13" s="41"/>
      <c r="G13" s="12"/>
    </row>
    <row r="14" spans="2:13" ht="28.5">
      <c r="B14" s="24"/>
      <c r="C14" s="32" t="s">
        <v>48</v>
      </c>
      <c r="D14" s="6">
        <v>830</v>
      </c>
      <c r="E14" s="7" t="s">
        <v>29</v>
      </c>
      <c r="F14" s="6">
        <v>140</v>
      </c>
      <c r="G14" s="12">
        <f t="shared" si="0"/>
        <v>116200</v>
      </c>
    </row>
    <row r="15" spans="2:13">
      <c r="B15" s="11">
        <v>6</v>
      </c>
      <c r="C15" s="30" t="s">
        <v>24</v>
      </c>
      <c r="D15" s="6">
        <v>4</v>
      </c>
      <c r="E15" s="7" t="s">
        <v>31</v>
      </c>
      <c r="F15" s="6">
        <v>750</v>
      </c>
      <c r="G15" s="12">
        <f t="shared" si="0"/>
        <v>3000</v>
      </c>
      <c r="H15" s="35">
        <f t="shared" si="1"/>
        <v>600</v>
      </c>
      <c r="I15" s="35">
        <f t="shared" si="2"/>
        <v>2400</v>
      </c>
    </row>
    <row r="16" spans="2:13">
      <c r="B16" s="11">
        <v>7</v>
      </c>
      <c r="C16" s="30" t="s">
        <v>25</v>
      </c>
      <c r="D16" s="6">
        <v>19</v>
      </c>
      <c r="E16" s="7" t="s">
        <v>31</v>
      </c>
      <c r="F16" s="6">
        <v>1250</v>
      </c>
      <c r="G16" s="12">
        <f t="shared" si="0"/>
        <v>23750</v>
      </c>
      <c r="H16" s="35">
        <f t="shared" si="1"/>
        <v>1000</v>
      </c>
      <c r="I16" s="35">
        <f t="shared" si="2"/>
        <v>19000</v>
      </c>
      <c r="K16" s="35">
        <f>210/30</f>
        <v>7</v>
      </c>
      <c r="L16" s="35">
        <v>50</v>
      </c>
      <c r="M16" s="35" t="s">
        <v>55</v>
      </c>
    </row>
    <row r="17" spans="2:13" ht="30">
      <c r="B17" s="11">
        <v>8</v>
      </c>
      <c r="C17" s="30" t="s">
        <v>51</v>
      </c>
      <c r="D17" s="6">
        <v>2</v>
      </c>
      <c r="E17" s="7" t="s">
        <v>31</v>
      </c>
      <c r="F17" s="6">
        <v>2000</v>
      </c>
      <c r="G17" s="12">
        <f t="shared" si="0"/>
        <v>4000</v>
      </c>
      <c r="H17" s="35">
        <f t="shared" si="1"/>
        <v>1600</v>
      </c>
      <c r="I17" s="35">
        <f t="shared" si="2"/>
        <v>3200</v>
      </c>
      <c r="L17" s="35">
        <v>130</v>
      </c>
      <c r="M17" s="35" t="s">
        <v>57</v>
      </c>
    </row>
    <row r="18" spans="2:13" ht="15.75" thickBot="1">
      <c r="B18" s="43"/>
      <c r="C18" s="34"/>
      <c r="D18" s="21"/>
      <c r="E18" s="21"/>
      <c r="F18" s="21"/>
      <c r="G18" s="44"/>
      <c r="L18" s="35">
        <v>30</v>
      </c>
      <c r="M18" s="35" t="s">
        <v>56</v>
      </c>
    </row>
    <row r="19" spans="2:13">
      <c r="B19" s="45"/>
      <c r="C19" s="53" t="s">
        <v>32</v>
      </c>
      <c r="D19" s="46"/>
      <c r="E19" s="46"/>
      <c r="F19" s="36" t="s">
        <v>35</v>
      </c>
      <c r="G19" s="26">
        <f>SUM(G5:G17)</f>
        <v>988250</v>
      </c>
      <c r="I19" s="35">
        <f>SUM(I5:I18)</f>
        <v>80600</v>
      </c>
    </row>
    <row r="20" spans="2:13">
      <c r="B20" s="24"/>
      <c r="C20" s="32" t="s">
        <v>33</v>
      </c>
      <c r="D20" s="41"/>
      <c r="E20" s="1"/>
      <c r="F20" s="1"/>
      <c r="G20" s="27">
        <f>G19*18%</f>
        <v>177885</v>
      </c>
    </row>
    <row r="21" spans="2:13" ht="15.75" thickBot="1">
      <c r="B21" s="47"/>
      <c r="C21" s="37" t="s">
        <v>34</v>
      </c>
      <c r="D21" s="48"/>
      <c r="E21" s="49"/>
      <c r="F21" s="49"/>
      <c r="G21" s="28">
        <f>G19+G20</f>
        <v>1166135</v>
      </c>
    </row>
    <row r="23" spans="2:13">
      <c r="B23" s="50"/>
      <c r="C23" s="54"/>
      <c r="D23" s="50"/>
      <c r="E23" s="50"/>
      <c r="F23" s="50"/>
      <c r="G23" s="50"/>
    </row>
  </sheetData>
  <mergeCells count="1">
    <mergeCell ref="B2:G2"/>
  </mergeCells>
  <pageMargins left="0.55118110236220474" right="0.23622047244094491" top="0.86614173228346458" bottom="0.39370078740157483" header="0.15748031496062992" footer="0.15748031496062992"/>
  <pageSetup scale="80" fitToHeight="0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 Summary </vt:lpstr>
      <vt:lpstr>Low side Work</vt:lpstr>
      <vt:lpstr>'Low side Work'!Print_Area</vt:lpstr>
    </vt:vector>
  </TitlesOfParts>
  <Company>IdemitsuKosan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Tandel</dc:creator>
  <cp:lastModifiedBy>admin</cp:lastModifiedBy>
  <cp:lastPrinted>2025-08-28T11:42:32Z</cp:lastPrinted>
  <dcterms:created xsi:type="dcterms:W3CDTF">2025-07-22T09:51:09Z</dcterms:created>
  <dcterms:modified xsi:type="dcterms:W3CDTF">2026-01-16T11:32:00Z</dcterms:modified>
</cp:coreProperties>
</file>