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defaultThemeVersion="124226"/>
  <xr:revisionPtr revIDLastSave="0" documentId="13_ncr:1_{965F32BE-7F35-4933-9B33-C5FF255CD90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" l="1"/>
  <c r="G24" i="1"/>
  <c r="G26" i="1" s="1"/>
  <c r="G23" i="1"/>
  <c r="G20" i="1"/>
  <c r="G18" i="1"/>
  <c r="G22" i="1"/>
  <c r="G21" i="1"/>
  <c r="G19" i="1"/>
  <c r="G12" i="1"/>
  <c r="G11" i="1"/>
  <c r="G13" i="1" l="1"/>
  <c r="G14" i="1" s="1"/>
  <c r="G15" i="1" s="1"/>
  <c r="G27" i="1" s="1"/>
</calcChain>
</file>

<file path=xl/sharedStrings.xml><?xml version="1.0" encoding="utf-8"?>
<sst xmlns="http://schemas.openxmlformats.org/spreadsheetml/2006/main" count="72" uniqueCount="59">
  <si>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</si>
  <si>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</si>
  <si>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</si>
  <si>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</si>
  <si>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</si>
  <si>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</si>
  <si>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</si>
  <si>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</si>
  <si>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</si>
  <si>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</si>
  <si>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</si>
  <si>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</si>
  <si>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C</t>
  </si>
  <si>
    <t>Total High Side Value</t>
  </si>
  <si>
    <t>TOTAL BASIC LOW SIDE</t>
  </si>
  <si>
    <t>Mtrs.</t>
  </si>
  <si>
    <t>Area Of Installation</t>
  </si>
  <si>
    <t xml:space="preserve">Interconnecting Cable Indoor &amp; Outdoor </t>
  </si>
  <si>
    <t>Client Name</t>
  </si>
  <si>
    <t>Date :-</t>
  </si>
  <si>
    <t>Company Name :-</t>
  </si>
  <si>
    <t>Sr. No.</t>
  </si>
  <si>
    <t>D</t>
  </si>
  <si>
    <t>E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</si>
  <si>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</si>
  <si>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</si>
  <si>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</si>
  <si>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</si>
  <si>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</si>
  <si>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</si>
  <si>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</si>
  <si>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</si>
  <si>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</si>
  <si>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</si>
  <si>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</si>
  <si>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</si>
  <si>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</si>
  <si>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</si>
  <si>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</si>
  <si>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</si>
  <si>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</si>
  <si>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Hall Area</t>
  </si>
  <si>
    <t>Bedroom</t>
  </si>
  <si>
    <t>Usama Bilal Ghawte</t>
  </si>
  <si>
    <t>Site Address: - 1705, H Wing, Rustomjee Azziano, Thane Majiwada 400601</t>
  </si>
  <si>
    <t>GST @ 18%</t>
  </si>
  <si>
    <t>Drain Pipe 25 mm</t>
  </si>
  <si>
    <t>Dismantling of Existing Carrier AC</t>
  </si>
  <si>
    <t>HIGH SIDE WORK</t>
  </si>
  <si>
    <t>Daikin 1.8 TR - 3 Star Inverter Split AC</t>
  </si>
  <si>
    <t>Daikin 1 TR - 3 Star Inverter Split AC</t>
  </si>
  <si>
    <r>
      <t xml:space="preserve">Standard Installation, Pressure Testing, Vacummizing, Testing &amp; Commissioning of </t>
    </r>
    <r>
      <rPr>
        <b/>
        <sz val="11"/>
        <color rgb="FF000000"/>
        <rFont val="Calibri"/>
        <family val="2"/>
        <scheme val="minor"/>
      </rPr>
      <t>Daikin</t>
    </r>
    <r>
      <rPr>
        <sz val="11"/>
        <color indexed="8"/>
        <rFont val="Calibri"/>
        <family val="2"/>
        <scheme val="minor"/>
      </rPr>
      <t xml:space="preserve"> 1.0 TR &amp; 1.8 TR Split Unit</t>
    </r>
  </si>
  <si>
    <t>Refrigeration Piping for 1.0 TR, 2.0 TR &amp; Existing split AC</t>
  </si>
  <si>
    <t>Drain Pump with Supply and Installation</t>
  </si>
  <si>
    <r>
      <t xml:space="preserve">Standard Installation, Pressure Testing, Vacummizing, Testing &amp; Commissioning of Existing Split </t>
    </r>
    <r>
      <rPr>
        <b/>
        <sz val="11"/>
        <color rgb="FF000000"/>
        <rFont val="Calibri"/>
        <family val="2"/>
        <scheme val="minor"/>
      </rPr>
      <t>Carrier</t>
    </r>
    <r>
      <rPr>
        <sz val="11"/>
        <color indexed="8"/>
        <rFont val="Calibri"/>
        <family val="2"/>
        <scheme val="minor"/>
      </rPr>
      <t xml:space="preserve"> Unit</t>
    </r>
  </si>
  <si>
    <t>Current Rate</t>
  </si>
  <si>
    <t>Fabricated Stand with Installation</t>
  </si>
  <si>
    <t xml:space="preserve">  Above Sheetal Dairy, Rutu Park, Thane - 4000601, Maharashtra. Phone - 9082199672 / 322334106</t>
  </si>
  <si>
    <t>30.01.2026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</si>
</sst>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0" fillId="4" borderId="32" xfId="0" applyFill="1" applyBorder="1"/>
    <xf numFmtId="0" fontId="15" fillId="0" borderId="2" xfId="0" applyFont="1" applyBorder="1" applyAlignment="1">
      <alignment horizontal="left" vertical="center"/>
    </xf>
    <xf numFmtId="0" fontId="15" fillId="0" borderId="3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center" wrapText="1"/>
    </xf>
    <xf numFmtId="0" fontId="15" fillId="0" borderId="3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left" vertical="center"/>
    </xf>
    <xf numFmtId="0" fontId="2" fillId="2" borderId="30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left" vertical="center" indent="3"/>
    </xf>
    <xf numFmtId="0" fontId="9" fillId="2" borderId="23" xfId="0" applyFont="1" applyFill="1" applyBorder="1" applyAlignment="1">
      <alignment horizontal="left" vertical="center" indent="3"/>
    </xf>
    <xf numFmtId="0" fontId="9" fillId="2" borderId="24" xfId="0" applyFont="1" applyFill="1" applyBorder="1" applyAlignment="1">
      <alignment horizontal="left" vertical="center" indent="3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5C40AC7F-3281-456C-9A58-F5C5A0CDC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3484" cy="7528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"/>
  <sheetViews>
    <sheetView showGridLines="0" tabSelected="1" topLeftCell="A7" zoomScale="90" zoomScaleNormal="90" workbookViewId="0">
      <selection activeCell="A8" sqref="A8:G8"/>
    </sheetView>
  </sheetViews>
  <sheetFormatPr defaultRowHeight="14.5" x14ac:dyDescent="0.35"/>
  <cols>
    <col min="1" max="1" width="7.1796875" customWidth="1"/>
    <col min="2" max="2" width="20" customWidth="1"/>
    <col min="3" max="3" width="38.26953125" customWidth="1"/>
    <col min="4" max="4" width="14.453125" customWidth="1"/>
    <col min="5" max="5" width="13.1796875" customWidth="1"/>
    <col min="6" max="6" width="18.453125" customWidth="1"/>
    <col min="7" max="7" width="21" customWidth="1"/>
    <col min="8" max="8" width="11.7265625" bestFit="1" customWidth="1"/>
  </cols>
  <sheetData>
    <row r="1" spans="1:8" ht="28" x14ac:dyDescent="0.35">
      <c r="A1" s="69" t="s">
        <v>25</v>
      </c>
      <c r="B1" s="61"/>
      <c r="C1" s="61" t="s">
        <v>26</v>
      </c>
      <c r="D1" s="61"/>
      <c r="E1" s="61"/>
      <c r="F1" s="61"/>
      <c r="G1" s="62"/>
    </row>
    <row r="2" spans="1:8" ht="27.5" x14ac:dyDescent="0.35">
      <c r="A2" s="70" t="s">
        <v>27</v>
      </c>
      <c r="B2" s="63"/>
      <c r="C2" s="63" t="s">
        <v>28</v>
      </c>
      <c r="D2" s="63"/>
      <c r="E2" s="63"/>
      <c r="F2" s="63"/>
      <c r="G2" s="64"/>
    </row>
    <row r="3" spans="1:8" ht="21" customHeight="1" x14ac:dyDescent="0.35">
      <c r="A3" s="71" t="s">
        <v>29</v>
      </c>
      <c r="B3" s="65"/>
      <c r="C3" s="65" t="s">
        <v>30</v>
      </c>
      <c r="D3" s="65"/>
      <c r="E3" s="65"/>
      <c r="F3" s="65"/>
      <c r="G3" s="66"/>
    </row>
    <row r="4" spans="1:8" ht="22.5" customHeight="1" thickBot="1" x14ac:dyDescent="0.4">
      <c r="A4" s="72" t="s">
        <v>31</v>
      </c>
      <c r="B4" s="67"/>
      <c r="C4" s="67" t="s">
        <v>57</v>
      </c>
      <c r="D4" s="67"/>
      <c r="E4" s="67"/>
      <c r="F4" s="67"/>
      <c r="G4" s="68"/>
    </row>
    <row r="5" spans="1:8" ht="19" thickBot="1" x14ac:dyDescent="0.4">
      <c r="A5" s="73" t="s">
        <v>18</v>
      </c>
      <c r="B5" s="74"/>
      <c r="C5" s="74"/>
      <c r="D5" s="74"/>
      <c r="E5" s="74"/>
      <c r="F5" s="74"/>
      <c r="G5" s="75"/>
    </row>
    <row r="6" spans="1:8" ht="15" customHeight="1" x14ac:dyDescent="0.35">
      <c r="A6" s="76" t="s">
        <v>20</v>
      </c>
      <c r="B6" s="77"/>
      <c r="C6" s="82" t="s">
        <v>43</v>
      </c>
      <c r="D6" s="83"/>
      <c r="E6" s="84"/>
      <c r="F6" s="76" t="s">
        <v>19</v>
      </c>
      <c r="G6" s="80" t="s">
        <v>58</v>
      </c>
    </row>
    <row r="7" spans="1:8" ht="15" customHeight="1" thickBot="1" x14ac:dyDescent="0.4">
      <c r="A7" s="78"/>
      <c r="B7" s="79"/>
      <c r="C7" s="85"/>
      <c r="D7" s="86"/>
      <c r="E7" s="87"/>
      <c r="F7" s="78"/>
      <c r="G7" s="81"/>
    </row>
    <row r="8" spans="1:8" ht="22.5" customHeight="1" thickBot="1" x14ac:dyDescent="0.4">
      <c r="A8" s="88" t="s">
        <v>44</v>
      </c>
      <c r="B8" s="89"/>
      <c r="C8" s="89"/>
      <c r="D8" s="89"/>
      <c r="E8" s="89"/>
      <c r="F8" s="89"/>
      <c r="G8" s="90"/>
    </row>
    <row r="9" spans="1:8" ht="22.5" customHeight="1" thickBot="1" x14ac:dyDescent="0.4">
      <c r="A9" s="30" t="s">
        <v>48</v>
      </c>
      <c r="B9" s="31"/>
      <c r="C9" s="31"/>
      <c r="D9" s="31"/>
      <c r="E9" s="31"/>
      <c r="F9" s="31"/>
      <c r="G9" s="32"/>
    </row>
    <row r="10" spans="1:8" ht="21" customHeight="1" thickBot="1" x14ac:dyDescent="0.4">
      <c r="A10" s="14" t="s">
        <v>21</v>
      </c>
      <c r="B10" s="15" t="s">
        <v>16</v>
      </c>
      <c r="C10" s="15" t="s">
        <v>0</v>
      </c>
      <c r="D10" s="15" t="s">
        <v>1</v>
      </c>
      <c r="E10" s="15" t="s">
        <v>2</v>
      </c>
      <c r="F10" s="15" t="s">
        <v>3</v>
      </c>
      <c r="G10" s="16" t="s">
        <v>4</v>
      </c>
    </row>
    <row r="11" spans="1:8" ht="23.5" customHeight="1" thickBot="1" x14ac:dyDescent="0.4">
      <c r="A11" s="5">
        <v>1</v>
      </c>
      <c r="B11" s="1" t="s">
        <v>41</v>
      </c>
      <c r="C11" s="24" t="s">
        <v>49</v>
      </c>
      <c r="D11" s="2" t="s">
        <v>5</v>
      </c>
      <c r="E11" s="2">
        <v>1</v>
      </c>
      <c r="F11" s="25">
        <v>46390</v>
      </c>
      <c r="G11" s="6">
        <f>F11*E11</f>
        <v>46390</v>
      </c>
      <c r="H11" s="26" t="s">
        <v>55</v>
      </c>
    </row>
    <row r="12" spans="1:8" ht="23.5" customHeight="1" thickBot="1" x14ac:dyDescent="0.4">
      <c r="A12" s="5">
        <v>2</v>
      </c>
      <c r="B12" s="1" t="s">
        <v>42</v>
      </c>
      <c r="C12" s="24" t="s">
        <v>50</v>
      </c>
      <c r="D12" s="2" t="s">
        <v>5</v>
      </c>
      <c r="E12" s="2">
        <v>1</v>
      </c>
      <c r="F12" s="25">
        <v>30290</v>
      </c>
      <c r="G12" s="6">
        <f t="shared" ref="G12" si="0">F12*E12</f>
        <v>30290</v>
      </c>
      <c r="H12" s="26" t="s">
        <v>55</v>
      </c>
    </row>
    <row r="13" spans="1:8" x14ac:dyDescent="0.35">
      <c r="A13" s="7" t="s">
        <v>6</v>
      </c>
      <c r="B13" s="57" t="s">
        <v>7</v>
      </c>
      <c r="C13" s="57"/>
      <c r="D13" s="3"/>
      <c r="E13" s="4"/>
      <c r="F13" s="4"/>
      <c r="G13" s="8">
        <f>SUM(G11:G12)</f>
        <v>76680</v>
      </c>
    </row>
    <row r="14" spans="1:8" x14ac:dyDescent="0.35">
      <c r="A14" s="7" t="s">
        <v>10</v>
      </c>
      <c r="B14" s="58" t="s">
        <v>45</v>
      </c>
      <c r="C14" s="58"/>
      <c r="D14" s="3"/>
      <c r="E14" s="4"/>
      <c r="F14" s="4"/>
      <c r="G14" s="8">
        <f>G13*18%</f>
        <v>13802.4</v>
      </c>
    </row>
    <row r="15" spans="1:8" ht="15" thickBot="1" x14ac:dyDescent="0.4">
      <c r="A15" s="17" t="s">
        <v>12</v>
      </c>
      <c r="B15" s="59" t="s">
        <v>13</v>
      </c>
      <c r="C15" s="59"/>
      <c r="D15" s="18"/>
      <c r="E15" s="19"/>
      <c r="F15" s="19"/>
      <c r="G15" s="20">
        <f>SUM(G13:G14)</f>
        <v>90482.4</v>
      </c>
    </row>
    <row r="16" spans="1:8" ht="20.5" customHeight="1" thickBot="1" x14ac:dyDescent="0.4">
      <c r="A16" s="30" t="s">
        <v>8</v>
      </c>
      <c r="B16" s="31"/>
      <c r="C16" s="31"/>
      <c r="D16" s="31"/>
      <c r="E16" s="31"/>
      <c r="F16" s="31"/>
      <c r="G16" s="32"/>
    </row>
    <row r="17" spans="1:7" ht="16.5" customHeight="1" x14ac:dyDescent="0.35">
      <c r="A17" s="21" t="s">
        <v>11</v>
      </c>
      <c r="B17" s="60" t="s">
        <v>9</v>
      </c>
      <c r="C17" s="60"/>
      <c r="D17" s="22" t="s">
        <v>1</v>
      </c>
      <c r="E17" s="22" t="s">
        <v>2</v>
      </c>
      <c r="F17" s="22" t="s">
        <v>3</v>
      </c>
      <c r="G17" s="23" t="s">
        <v>4</v>
      </c>
    </row>
    <row r="18" spans="1:7" ht="16" customHeight="1" x14ac:dyDescent="0.35">
      <c r="A18" s="5">
        <v>1</v>
      </c>
      <c r="B18" s="33" t="s">
        <v>47</v>
      </c>
      <c r="C18" s="34"/>
      <c r="D18" s="2" t="s">
        <v>5</v>
      </c>
      <c r="E18" s="1">
        <v>1</v>
      </c>
      <c r="F18" s="1">
        <v>850</v>
      </c>
      <c r="G18" s="6">
        <f t="shared" ref="G18" si="1">F18*E18</f>
        <v>850</v>
      </c>
    </row>
    <row r="19" spans="1:7" ht="32.25" customHeight="1" x14ac:dyDescent="0.35">
      <c r="A19" s="5">
        <v>2</v>
      </c>
      <c r="B19" s="41" t="s">
        <v>54</v>
      </c>
      <c r="C19" s="42"/>
      <c r="D19" s="2" t="s">
        <v>5</v>
      </c>
      <c r="E19" s="1">
        <v>1</v>
      </c>
      <c r="F19" s="1">
        <v>1300</v>
      </c>
      <c r="G19" s="6">
        <f t="shared" ref="G19:G25" si="2">F19*E19</f>
        <v>1300</v>
      </c>
    </row>
    <row r="20" spans="1:7" ht="32.5" customHeight="1" x14ac:dyDescent="0.35">
      <c r="A20" s="5">
        <v>3</v>
      </c>
      <c r="B20" s="41" t="s">
        <v>51</v>
      </c>
      <c r="C20" s="42"/>
      <c r="D20" s="2" t="s">
        <v>5</v>
      </c>
      <c r="E20" s="1">
        <v>2</v>
      </c>
      <c r="F20" s="1">
        <v>1500</v>
      </c>
      <c r="G20" s="6">
        <f t="shared" si="2"/>
        <v>3000</v>
      </c>
    </row>
    <row r="21" spans="1:7" ht="16" customHeight="1" x14ac:dyDescent="0.35">
      <c r="A21" s="5">
        <v>4</v>
      </c>
      <c r="B21" s="43" t="s">
        <v>52</v>
      </c>
      <c r="C21" s="43"/>
      <c r="D21" s="2" t="s">
        <v>15</v>
      </c>
      <c r="E21" s="1">
        <v>26</v>
      </c>
      <c r="F21" s="1">
        <v>900</v>
      </c>
      <c r="G21" s="6">
        <f t="shared" si="2"/>
        <v>23400</v>
      </c>
    </row>
    <row r="22" spans="1:7" ht="16" customHeight="1" x14ac:dyDescent="0.35">
      <c r="A22" s="5">
        <v>5</v>
      </c>
      <c r="B22" s="43" t="s">
        <v>17</v>
      </c>
      <c r="C22" s="43"/>
      <c r="D22" s="2" t="s">
        <v>15</v>
      </c>
      <c r="E22" s="1">
        <v>32</v>
      </c>
      <c r="F22" s="1">
        <v>145</v>
      </c>
      <c r="G22" s="6">
        <f t="shared" si="2"/>
        <v>4640</v>
      </c>
    </row>
    <row r="23" spans="1:7" ht="14.5" customHeight="1" x14ac:dyDescent="0.35">
      <c r="A23" s="5">
        <v>6</v>
      </c>
      <c r="B23" s="43" t="s">
        <v>46</v>
      </c>
      <c r="C23" s="43"/>
      <c r="D23" s="2" t="s">
        <v>15</v>
      </c>
      <c r="E23" s="1">
        <v>18</v>
      </c>
      <c r="F23" s="1">
        <v>135</v>
      </c>
      <c r="G23" s="6">
        <f t="shared" si="2"/>
        <v>2430</v>
      </c>
    </row>
    <row r="24" spans="1:7" ht="16.5" customHeight="1" x14ac:dyDescent="0.35">
      <c r="A24" s="5">
        <v>7</v>
      </c>
      <c r="B24" s="43" t="s">
        <v>56</v>
      </c>
      <c r="C24" s="43"/>
      <c r="D24" s="2" t="s">
        <v>5</v>
      </c>
      <c r="E24" s="1">
        <v>1</v>
      </c>
      <c r="F24" s="1">
        <v>11000</v>
      </c>
      <c r="G24" s="6">
        <f t="shared" si="2"/>
        <v>11000</v>
      </c>
    </row>
    <row r="25" spans="1:7" ht="15.5" customHeight="1" x14ac:dyDescent="0.35">
      <c r="A25" s="5">
        <v>8</v>
      </c>
      <c r="B25" s="43" t="s">
        <v>53</v>
      </c>
      <c r="C25" s="43"/>
      <c r="D25" s="2" t="s">
        <v>5</v>
      </c>
      <c r="E25" s="1">
        <v>1</v>
      </c>
      <c r="F25" s="1">
        <v>5500</v>
      </c>
      <c r="G25" s="6">
        <f t="shared" si="2"/>
        <v>5500</v>
      </c>
    </row>
    <row r="26" spans="1:7" ht="14.5" customHeight="1" x14ac:dyDescent="0.35">
      <c r="A26" s="13" t="s">
        <v>22</v>
      </c>
      <c r="B26" s="38" t="s">
        <v>14</v>
      </c>
      <c r="C26" s="39"/>
      <c r="D26" s="40"/>
      <c r="E26" s="11"/>
      <c r="F26" s="11"/>
      <c r="G26" s="10">
        <f>SUM(G18:G25)</f>
        <v>52120</v>
      </c>
    </row>
    <row r="27" spans="1:7" x14ac:dyDescent="0.35">
      <c r="A27" s="47" t="s">
        <v>23</v>
      </c>
      <c r="B27" s="49" t="s">
        <v>24</v>
      </c>
      <c r="C27" s="50"/>
      <c r="D27" s="51"/>
      <c r="E27" s="11"/>
      <c r="F27" s="11"/>
      <c r="G27" s="55">
        <f>G15+G26</f>
        <v>142602.4</v>
      </c>
    </row>
    <row r="28" spans="1:7" ht="15" thickBot="1" x14ac:dyDescent="0.4">
      <c r="A28" s="48"/>
      <c r="B28" s="52"/>
      <c r="C28" s="53"/>
      <c r="D28" s="54"/>
      <c r="E28" s="12"/>
      <c r="F28" s="12"/>
      <c r="G28" s="56"/>
    </row>
    <row r="30" spans="1:7" ht="15.5" x14ac:dyDescent="0.35">
      <c r="A30" s="35" t="s">
        <v>32</v>
      </c>
      <c r="B30" s="36"/>
      <c r="C30" s="36"/>
      <c r="D30" s="36"/>
      <c r="E30" s="36"/>
      <c r="F30" s="37"/>
    </row>
    <row r="31" spans="1:7" ht="15.5" x14ac:dyDescent="0.35">
      <c r="A31" s="9">
        <v>1</v>
      </c>
      <c r="B31" s="27" t="s">
        <v>33</v>
      </c>
      <c r="C31" s="28"/>
      <c r="D31" s="28"/>
      <c r="E31" s="28"/>
      <c r="F31" s="29"/>
    </row>
    <row r="32" spans="1:7" ht="15.5" customHeight="1" x14ac:dyDescent="0.35">
      <c r="A32" s="9">
        <v>2</v>
      </c>
      <c r="B32" s="44" t="s">
        <v>34</v>
      </c>
      <c r="C32" s="45"/>
      <c r="D32" s="45"/>
      <c r="E32" s="45"/>
      <c r="F32" s="46"/>
    </row>
    <row r="33" spans="1:6" ht="15.5" customHeight="1" x14ac:dyDescent="0.35">
      <c r="A33" s="9">
        <v>3</v>
      </c>
      <c r="B33" s="44" t="s">
        <v>35</v>
      </c>
      <c r="C33" s="45"/>
      <c r="D33" s="45"/>
      <c r="E33" s="45"/>
      <c r="F33" s="46"/>
    </row>
    <row r="34" spans="1:6" ht="32.15" customHeight="1" x14ac:dyDescent="0.35">
      <c r="A34" s="9">
        <v>4</v>
      </c>
      <c r="B34" s="44" t="s">
        <v>36</v>
      </c>
      <c r="C34" s="45"/>
      <c r="D34" s="45"/>
      <c r="E34" s="45"/>
      <c r="F34" s="46"/>
    </row>
    <row r="35" spans="1:6" ht="15.5" x14ac:dyDescent="0.35">
      <c r="A35" s="9">
        <v>5</v>
      </c>
      <c r="B35" s="27" t="s">
        <v>39</v>
      </c>
      <c r="C35" s="28"/>
      <c r="D35" s="28"/>
      <c r="E35" s="28"/>
      <c r="F35" s="29"/>
    </row>
    <row r="36" spans="1:6" ht="15.5" x14ac:dyDescent="0.35">
      <c r="A36" s="9">
        <v>6</v>
      </c>
      <c r="B36" s="27" t="s">
        <v>37</v>
      </c>
      <c r="C36" s="28"/>
      <c r="D36" s="28"/>
      <c r="E36" s="28"/>
      <c r="F36" s="29"/>
    </row>
    <row r="37" spans="1:6" ht="15.5" x14ac:dyDescent="0.35">
      <c r="A37" s="9">
        <v>7</v>
      </c>
      <c r="B37" s="27" t="s">
        <v>38</v>
      </c>
      <c r="C37" s="28"/>
      <c r="D37" s="28"/>
      <c r="E37" s="28"/>
      <c r="F37" s="29"/>
    </row>
    <row r="38" spans="1:6" ht="15.5" x14ac:dyDescent="0.35">
      <c r="A38" s="9">
        <v>8</v>
      </c>
      <c r="B38" s="27" t="s">
        <v>40</v>
      </c>
      <c r="C38" s="28"/>
      <c r="D38" s="28"/>
      <c r="E38" s="28"/>
      <c r="F38" s="29"/>
    </row>
  </sheetData>
  <mergeCells count="41">
    <mergeCell ref="A8:G8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  <mergeCell ref="B13:C13"/>
    <mergeCell ref="B14:C14"/>
    <mergeCell ref="B15:C15"/>
    <mergeCell ref="A16:G16"/>
    <mergeCell ref="B17:C17"/>
    <mergeCell ref="A27:A28"/>
    <mergeCell ref="B27:D28"/>
    <mergeCell ref="G27:G28"/>
    <mergeCell ref="B19:C19"/>
    <mergeCell ref="B21:C21"/>
    <mergeCell ref="B22:C22"/>
    <mergeCell ref="B37:F37"/>
    <mergeCell ref="B38:F38"/>
    <mergeCell ref="A9:G9"/>
    <mergeCell ref="B18:C18"/>
    <mergeCell ref="B31:F31"/>
    <mergeCell ref="A30:F30"/>
    <mergeCell ref="B26:D26"/>
    <mergeCell ref="B20:C20"/>
    <mergeCell ref="B23:C23"/>
    <mergeCell ref="B24:C24"/>
    <mergeCell ref="B25:C25"/>
    <mergeCell ref="B32:F32"/>
    <mergeCell ref="B33:F33"/>
    <mergeCell ref="B34:F34"/>
    <mergeCell ref="B35:F35"/>
    <mergeCell ref="B36:F36"/>
  </mergeCells>
  <pageMargins left="0.7" right="0.7" top="0.75" bottom="0.75" header="0.3" footer="0.3"/>
  <pageSetup paperSize="9" orientation="portrait" verticalDpi="360" r:id="rId1"/>
  <ignoredErrors>
    <ignoredError sqref="G1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2026-01-31T05:42:56Z</dcterms:modified>
</cp:coreProperties>
</file>