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13_ncr:1_{B3DB06AF-2690-4DA9-AAB3-64CA08D7C268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BOQ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5" i="1" s="1"/>
  <c r="G22" i="1"/>
  <c r="G23" i="1"/>
  <c r="G24" i="1"/>
  <c r="G11" i="1"/>
  <c r="G26" i="1" l="1"/>
  <c r="G8" i="2"/>
  <c r="G7" i="2"/>
  <c r="G6" i="2"/>
  <c r="G14" i="2"/>
  <c r="G13" i="2"/>
  <c r="G12" i="2"/>
  <c r="G11" i="2"/>
  <c r="G10" i="2"/>
  <c r="G9" i="2"/>
  <c r="G15" i="2" l="1"/>
  <c r="G27" i="1" l="1"/>
</calcChain>
</file>

<file path=xl/sharedStrings.xml><?xml version="1.0" encoding="utf-8"?>
<sst xmlns="http://schemas.openxmlformats.org/spreadsheetml/2006/main" count="99" uniqueCount="64">
  <si>
    <t>UNIT</t>
  </si>
  <si>
    <t>QTY.</t>
  </si>
  <si>
    <t>BASIC RATE</t>
  </si>
  <si>
    <t>AMOUNT</t>
  </si>
  <si>
    <t>Nos.</t>
  </si>
  <si>
    <t>PARTICULARS</t>
  </si>
  <si>
    <t>B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</si>
  <si>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</si>
  <si>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</si>
  <si>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</si>
  <si>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</si>
  <si>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</si>
  <si>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</si>
  <si>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</si>
  <si>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</si>
  <si>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</si>
  <si>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</si>
  <si>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</si>
  <si>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</si>
  <si>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</si>
  <si>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</si>
  <si>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</si>
  <si>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</si>
  <si>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</si>
  <si>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</si>
  <si>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</si>
  <si>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</si>
  <si>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</si>
  <si>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</si>
  <si>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</si>
  <si>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</si>
  <si>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</si>
  <si>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Cholamandalam Investment &amp; Finance Company Limited</t>
  </si>
  <si>
    <t>Interconnecting Cable Indoor &amp; Outdoor
for Hi-Wall</t>
  </si>
  <si>
    <t>Drain Pipe - 25mm Thick Hard PVC</t>
  </si>
  <si>
    <t xml:space="preserve">LOW SIDE WORK </t>
  </si>
  <si>
    <t>L/S</t>
  </si>
  <si>
    <t>Outdoor Unit Stand for Hi Wall AC</t>
  </si>
  <si>
    <t>21.10.2024</t>
  </si>
  <si>
    <r>
      <rPr>
        <b/>
        <sz val="14"/>
        <color rgb="FF000000"/>
        <rFont val="Calibri"/>
        <family val="2"/>
        <scheme val="minor"/>
      </rPr>
      <t xml:space="preserve"> Site Address</t>
    </r>
    <r>
      <rPr>
        <b/>
        <sz val="12"/>
        <color rgb="FF000000"/>
        <rFont val="Calibri"/>
        <family val="2"/>
        <scheme val="minor"/>
      </rPr>
      <t>: -</t>
    </r>
    <r>
      <rPr>
        <sz val="12"/>
        <color indexed="8"/>
        <rFont val="Calibri"/>
        <family val="2"/>
        <scheme val="minor"/>
      </rPr>
      <t xml:space="preserve"> 2nd Floor, Shubra Complex, Mahuabagh, Ghazipur (UP) - 233001</t>
    </r>
  </si>
  <si>
    <t xml:space="preserve">Standard Installation, Pressure Testing, Vacummizing, Testing &amp; Commissioning of Hi-Wall Split AC - 1.5 TR &amp; 1.8 TR </t>
  </si>
  <si>
    <t xml:space="preserve">Refrigeration Piping for Hi Wall Unit - 1.5 TR &amp; 1.8 TR </t>
  </si>
  <si>
    <t>Automatic Voltage Stabilizer 4KVA</t>
  </si>
  <si>
    <t>Automatic Voltage Stabilizer 5KVA</t>
  </si>
  <si>
    <t>Chiseling Work</t>
  </si>
  <si>
    <t>Supply and Installation of 300 mm X 150 mm Cable Tray</t>
  </si>
  <si>
    <t>Total</t>
  </si>
  <si>
    <r>
      <rPr>
        <b/>
        <sz val="14"/>
        <color rgb="FF000000"/>
        <rFont val="Calibri"/>
        <family val="2"/>
        <scheme val="minor"/>
      </rPr>
      <t xml:space="preserve"> Site Address</t>
    </r>
    <r>
      <rPr>
        <b/>
        <sz val="12"/>
        <color rgb="FF000000"/>
        <rFont val="Calibri"/>
        <family val="2"/>
        <scheme val="minor"/>
      </rPr>
      <t>: -</t>
    </r>
    <r>
      <rPr>
        <sz val="12"/>
        <color indexed="8"/>
        <rFont val="Calibri"/>
        <family val="2"/>
        <scheme val="minor"/>
      </rPr>
      <t xml:space="preserve"> Ward No.12, Ground Floor, Azad Nagar, Manjhanpur, Near Petrol Pump, Kaushambi (UP) – 212207</t>
    </r>
  </si>
  <si>
    <t>Refrigeration Piping for Hi Wall Unit</t>
  </si>
  <si>
    <t>Refrigeration Piping for Cassette AC</t>
  </si>
  <si>
    <t>Interconnecting 4 Core Cable Indoor &amp; Outdoor
for Hi-Wall</t>
  </si>
  <si>
    <t>Drain water piping work out of PVC hard pipes  25mm</t>
  </si>
  <si>
    <t>Drain water piping work out of PVC hard pipes  32mm</t>
  </si>
  <si>
    <t>Outdoor Unit Stand for Cassette AC</t>
  </si>
  <si>
    <t>Gas Chaging old AC</t>
  </si>
  <si>
    <t>Old AC  Service</t>
  </si>
  <si>
    <t>Nitrogen Pressure testing charges in old AC</t>
  </si>
  <si>
    <t>Not in RC</t>
  </si>
  <si>
    <t>KGs</t>
  </si>
  <si>
    <t>22.10.2024</t>
  </si>
  <si>
    <t>Standard Installation, Pressure Testing, Vacummizing, Testing &amp; Commissioning of Cassette Unit 2.0 TR</t>
  </si>
  <si>
    <t>Dismantling Charges of Hi Wall Unit 2.0 TR</t>
  </si>
  <si>
    <t>Standard Installation, Pressure Testing, Vacummizing, Testing &amp; Commissioning of Hi Wall 2.0 TR</t>
  </si>
  <si>
    <t>HP &amp; LT Connection 3 Core Cable wire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</si>
</sst>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4" xfId="0" applyBorder="1"/>
    <xf numFmtId="0" fontId="17" fillId="0" borderId="16" xfId="0" applyFont="1" applyBorder="1" applyAlignment="1">
      <alignment horizontal="center" vertical="center" wrapText="1"/>
    </xf>
    <xf numFmtId="0" fontId="18" fillId="0" borderId="0" xfId="0" applyFont="1"/>
    <xf numFmtId="0" fontId="18" fillId="0" borderId="30" xfId="0" applyFont="1" applyBorder="1"/>
    <xf numFmtId="0" fontId="18" fillId="0" borderId="23" xfId="0" applyFont="1" applyBorder="1"/>
    <xf numFmtId="0" fontId="18" fillId="0" borderId="24" xfId="0" applyFont="1" applyBorder="1"/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16" fillId="0" borderId="34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33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591734" cy="749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topLeftCell="A4" zoomScale="99" zoomScaleNormal="99" workbookViewId="0">
      <selection activeCell="C6" sqref="C6:E7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  <col min="8" max="8" width="9.6640625" customWidth="1"/>
  </cols>
  <sheetData>
    <row r="1" spans="1:8" ht="28.2" x14ac:dyDescent="0.3">
      <c r="A1" s="34" t="s">
        <v>15</v>
      </c>
      <c r="B1" s="26"/>
      <c r="C1" s="26" t="s">
        <v>16</v>
      </c>
      <c r="D1" s="26"/>
      <c r="E1" s="26"/>
      <c r="F1" s="26"/>
      <c r="G1" s="27"/>
    </row>
    <row r="2" spans="1:8" ht="27" x14ac:dyDescent="0.3">
      <c r="A2" s="35" t="s">
        <v>17</v>
      </c>
      <c r="B2" s="28"/>
      <c r="C2" s="28" t="s">
        <v>18</v>
      </c>
      <c r="D2" s="28"/>
      <c r="E2" s="28"/>
      <c r="F2" s="28"/>
      <c r="G2" s="29"/>
    </row>
    <row r="3" spans="1:8" ht="21" customHeight="1" x14ac:dyDescent="0.3">
      <c r="A3" s="36" t="s">
        <v>19</v>
      </c>
      <c r="B3" s="30"/>
      <c r="C3" s="30" t="s">
        <v>20</v>
      </c>
      <c r="D3" s="30"/>
      <c r="E3" s="30"/>
      <c r="F3" s="30"/>
      <c r="G3" s="31"/>
    </row>
    <row r="4" spans="1:8" ht="22.5" customHeight="1" thickBot="1" x14ac:dyDescent="0.35">
      <c r="A4" s="37" t="s">
        <v>21</v>
      </c>
      <c r="B4" s="32"/>
      <c r="C4" s="32" t="s">
        <v>22</v>
      </c>
      <c r="D4" s="32"/>
      <c r="E4" s="32"/>
      <c r="F4" s="32"/>
      <c r="G4" s="33"/>
    </row>
    <row r="5" spans="1:8" ht="18.600000000000001" thickBot="1" x14ac:dyDescent="0.35">
      <c r="A5" s="38" t="s">
        <v>12</v>
      </c>
      <c r="B5" s="39"/>
      <c r="C5" s="39"/>
      <c r="D5" s="39"/>
      <c r="E5" s="39"/>
      <c r="F5" s="39"/>
      <c r="G5" s="40"/>
    </row>
    <row r="6" spans="1:8" ht="15" customHeight="1" x14ac:dyDescent="0.3">
      <c r="A6" s="41" t="s">
        <v>14</v>
      </c>
      <c r="B6" s="42"/>
      <c r="C6" s="49" t="s">
        <v>32</v>
      </c>
      <c r="D6" s="50"/>
      <c r="E6" s="51"/>
      <c r="F6" s="45" t="s">
        <v>13</v>
      </c>
      <c r="G6" s="47" t="s">
        <v>59</v>
      </c>
    </row>
    <row r="7" spans="1:8" ht="15" customHeight="1" thickBot="1" x14ac:dyDescent="0.35">
      <c r="A7" s="43"/>
      <c r="B7" s="44"/>
      <c r="C7" s="52"/>
      <c r="D7" s="53"/>
      <c r="E7" s="54"/>
      <c r="F7" s="46"/>
      <c r="G7" s="48"/>
    </row>
    <row r="8" spans="1:8" ht="22.5" customHeight="1" thickBot="1" x14ac:dyDescent="0.35">
      <c r="A8" s="55" t="s">
        <v>47</v>
      </c>
      <c r="B8" s="56"/>
      <c r="C8" s="56"/>
      <c r="D8" s="56"/>
      <c r="E8" s="56"/>
      <c r="F8" s="56"/>
      <c r="G8" s="57"/>
    </row>
    <row r="9" spans="1:8" ht="20.55" customHeight="1" thickBot="1" x14ac:dyDescent="0.35">
      <c r="A9" s="60" t="s">
        <v>35</v>
      </c>
      <c r="B9" s="61"/>
      <c r="C9" s="61"/>
      <c r="D9" s="61"/>
      <c r="E9" s="61"/>
      <c r="F9" s="61"/>
      <c r="G9" s="62"/>
    </row>
    <row r="10" spans="1:8" ht="20.399999999999999" customHeight="1" thickBot="1" x14ac:dyDescent="0.35">
      <c r="A10" s="14" t="s">
        <v>7</v>
      </c>
      <c r="B10" s="63" t="s">
        <v>5</v>
      </c>
      <c r="C10" s="63"/>
      <c r="D10" s="15" t="s">
        <v>0</v>
      </c>
      <c r="E10" s="15" t="s">
        <v>1</v>
      </c>
      <c r="F10" s="16" t="s">
        <v>2</v>
      </c>
      <c r="G10" s="13" t="s">
        <v>3</v>
      </c>
    </row>
    <row r="11" spans="1:8" x14ac:dyDescent="0.3">
      <c r="A11" s="6">
        <v>1</v>
      </c>
      <c r="B11" s="64" t="s">
        <v>61</v>
      </c>
      <c r="C11" s="81"/>
      <c r="D11" s="1" t="s">
        <v>4</v>
      </c>
      <c r="E11" s="9">
        <v>2</v>
      </c>
      <c r="F11" s="9">
        <v>1000</v>
      </c>
      <c r="G11" s="8">
        <f>F11*E11</f>
        <v>2000</v>
      </c>
      <c r="H11" s="19"/>
    </row>
    <row r="12" spans="1:8" ht="33" customHeight="1" thickBot="1" x14ac:dyDescent="0.35">
      <c r="A12" s="6">
        <v>2</v>
      </c>
      <c r="B12" s="70" t="s">
        <v>62</v>
      </c>
      <c r="C12" s="80"/>
      <c r="D12" s="7" t="s">
        <v>4</v>
      </c>
      <c r="E12" s="9">
        <v>2</v>
      </c>
      <c r="F12" s="9">
        <v>1500</v>
      </c>
      <c r="G12" s="8">
        <f t="shared" ref="G12:G24" si="0">F12*E12</f>
        <v>3000</v>
      </c>
    </row>
    <row r="13" spans="1:8" ht="33" customHeight="1" thickBot="1" x14ac:dyDescent="0.35">
      <c r="A13" s="6">
        <v>3</v>
      </c>
      <c r="B13" s="68" t="s">
        <v>60</v>
      </c>
      <c r="C13" s="69"/>
      <c r="D13" s="7" t="s">
        <v>4</v>
      </c>
      <c r="E13" s="9">
        <v>2</v>
      </c>
      <c r="F13" s="9">
        <v>2800</v>
      </c>
      <c r="G13" s="8">
        <f t="shared" si="0"/>
        <v>5600</v>
      </c>
      <c r="H13" s="20" t="s">
        <v>57</v>
      </c>
    </row>
    <row r="14" spans="1:8" ht="14.4" customHeight="1" thickBot="1" x14ac:dyDescent="0.35">
      <c r="A14" s="6">
        <v>4</v>
      </c>
      <c r="B14" s="66" t="s">
        <v>48</v>
      </c>
      <c r="C14" s="67"/>
      <c r="D14" s="1" t="s">
        <v>11</v>
      </c>
      <c r="E14" s="9">
        <v>55</v>
      </c>
      <c r="F14" s="9">
        <v>850</v>
      </c>
      <c r="G14" s="8">
        <f t="shared" si="0"/>
        <v>46750</v>
      </c>
      <c r="H14" s="19"/>
    </row>
    <row r="15" spans="1:8" ht="14.4" customHeight="1" thickBot="1" x14ac:dyDescent="0.35">
      <c r="A15" s="6">
        <v>5</v>
      </c>
      <c r="B15" s="66" t="s">
        <v>49</v>
      </c>
      <c r="C15" s="67"/>
      <c r="D15" s="1" t="s">
        <v>11</v>
      </c>
      <c r="E15" s="9">
        <v>39</v>
      </c>
      <c r="F15" s="9">
        <v>1050</v>
      </c>
      <c r="G15" s="8">
        <f t="shared" si="0"/>
        <v>40950</v>
      </c>
      <c r="H15" s="20" t="s">
        <v>57</v>
      </c>
    </row>
    <row r="16" spans="1:8" ht="14.4" customHeight="1" x14ac:dyDescent="0.3">
      <c r="A16" s="6">
        <v>6</v>
      </c>
      <c r="B16" s="66" t="s">
        <v>50</v>
      </c>
      <c r="C16" s="67"/>
      <c r="D16" s="1" t="s">
        <v>11</v>
      </c>
      <c r="E16" s="9">
        <v>102</v>
      </c>
      <c r="F16" s="9">
        <v>140</v>
      </c>
      <c r="G16" s="8">
        <f t="shared" si="0"/>
        <v>14280</v>
      </c>
      <c r="H16" s="19"/>
    </row>
    <row r="17" spans="1:8" ht="14.4" customHeight="1" x14ac:dyDescent="0.3">
      <c r="A17" s="6">
        <v>7</v>
      </c>
      <c r="B17" s="66" t="s">
        <v>63</v>
      </c>
      <c r="C17" s="67"/>
      <c r="D17" s="1" t="s">
        <v>11</v>
      </c>
      <c r="E17" s="9">
        <v>44</v>
      </c>
      <c r="F17" s="9">
        <v>130</v>
      </c>
      <c r="G17" s="8">
        <f t="shared" si="0"/>
        <v>5720</v>
      </c>
      <c r="H17" s="19"/>
    </row>
    <row r="18" spans="1:8" ht="14.4" customHeight="1" thickBot="1" x14ac:dyDescent="0.35">
      <c r="A18" s="6">
        <v>8</v>
      </c>
      <c r="B18" s="66" t="s">
        <v>51</v>
      </c>
      <c r="C18" s="67"/>
      <c r="D18" s="1" t="s">
        <v>11</v>
      </c>
      <c r="E18" s="9">
        <v>36</v>
      </c>
      <c r="F18" s="9">
        <v>140</v>
      </c>
      <c r="G18" s="8">
        <f t="shared" si="0"/>
        <v>5040</v>
      </c>
      <c r="H18" s="19"/>
    </row>
    <row r="19" spans="1:8" ht="14.4" customHeight="1" thickBot="1" x14ac:dyDescent="0.35">
      <c r="A19" s="6">
        <v>9</v>
      </c>
      <c r="B19" s="68" t="s">
        <v>52</v>
      </c>
      <c r="C19" s="69"/>
      <c r="D19" s="1" t="s">
        <v>11</v>
      </c>
      <c r="E19" s="9">
        <v>34</v>
      </c>
      <c r="F19" s="9">
        <v>160</v>
      </c>
      <c r="G19" s="8">
        <f t="shared" si="0"/>
        <v>5440</v>
      </c>
      <c r="H19" s="20" t="s">
        <v>57</v>
      </c>
    </row>
    <row r="20" spans="1:8" ht="14.4" customHeight="1" thickBot="1" x14ac:dyDescent="0.35">
      <c r="A20" s="6">
        <v>10</v>
      </c>
      <c r="B20" s="68" t="s">
        <v>37</v>
      </c>
      <c r="C20" s="69"/>
      <c r="D20" s="1" t="s">
        <v>4</v>
      </c>
      <c r="E20" s="9">
        <v>2</v>
      </c>
      <c r="F20" s="9">
        <v>800</v>
      </c>
      <c r="G20" s="8">
        <f t="shared" si="0"/>
        <v>1600</v>
      </c>
      <c r="H20" s="19"/>
    </row>
    <row r="21" spans="1:8" ht="16.2" customHeight="1" x14ac:dyDescent="0.3">
      <c r="A21" s="6">
        <v>11</v>
      </c>
      <c r="B21" s="68" t="s">
        <v>53</v>
      </c>
      <c r="C21" s="69"/>
      <c r="D21" s="1" t="s">
        <v>4</v>
      </c>
      <c r="E21" s="9">
        <v>2</v>
      </c>
      <c r="F21" s="9">
        <v>1600</v>
      </c>
      <c r="G21" s="8">
        <f t="shared" si="0"/>
        <v>3200</v>
      </c>
      <c r="H21" s="21" t="s">
        <v>57</v>
      </c>
    </row>
    <row r="22" spans="1:8" ht="16.2" customHeight="1" thickBot="1" x14ac:dyDescent="0.35">
      <c r="A22" s="6">
        <v>12</v>
      </c>
      <c r="B22" s="68" t="s">
        <v>54</v>
      </c>
      <c r="C22" s="69"/>
      <c r="D22" s="1" t="s">
        <v>58</v>
      </c>
      <c r="E22" s="9">
        <v>1</v>
      </c>
      <c r="F22" s="9">
        <v>950</v>
      </c>
      <c r="G22" s="8">
        <f t="shared" si="0"/>
        <v>950</v>
      </c>
      <c r="H22" s="22" t="s">
        <v>57</v>
      </c>
    </row>
    <row r="23" spans="1:8" ht="14.4" customHeight="1" thickBot="1" x14ac:dyDescent="0.35">
      <c r="A23" s="6">
        <v>13</v>
      </c>
      <c r="B23" s="68" t="s">
        <v>55</v>
      </c>
      <c r="C23" s="69"/>
      <c r="D23" s="1" t="s">
        <v>4</v>
      </c>
      <c r="E23" s="9">
        <v>1</v>
      </c>
      <c r="F23" s="9">
        <v>2300</v>
      </c>
      <c r="G23" s="8">
        <f t="shared" si="0"/>
        <v>2300</v>
      </c>
      <c r="H23" s="19"/>
    </row>
    <row r="24" spans="1:8" ht="14.4" customHeight="1" thickBot="1" x14ac:dyDescent="0.35">
      <c r="A24" s="6">
        <v>14</v>
      </c>
      <c r="B24" s="68" t="s">
        <v>56</v>
      </c>
      <c r="C24" s="69"/>
      <c r="D24" s="1" t="s">
        <v>4</v>
      </c>
      <c r="E24" s="9">
        <v>1</v>
      </c>
      <c r="F24" s="9">
        <v>1200</v>
      </c>
      <c r="G24" s="8">
        <f t="shared" si="0"/>
        <v>1200</v>
      </c>
      <c r="H24" s="20" t="s">
        <v>57</v>
      </c>
    </row>
    <row r="25" spans="1:8" x14ac:dyDescent="0.3">
      <c r="A25" s="10" t="s">
        <v>6</v>
      </c>
      <c r="B25" s="58" t="s">
        <v>10</v>
      </c>
      <c r="C25" s="58"/>
      <c r="D25" s="59"/>
      <c r="E25" s="11"/>
      <c r="F25" s="11"/>
      <c r="G25" s="12">
        <f>SUM(G11:G24)</f>
        <v>138030</v>
      </c>
      <c r="H25" s="19"/>
    </row>
    <row r="26" spans="1:8" x14ac:dyDescent="0.3">
      <c r="A26" s="3"/>
      <c r="B26" s="72" t="s">
        <v>9</v>
      </c>
      <c r="C26" s="72"/>
      <c r="D26" s="72"/>
      <c r="E26" s="5"/>
      <c r="F26" s="5"/>
      <c r="G26" s="4">
        <f>G25*18%</f>
        <v>24845.399999999998</v>
      </c>
      <c r="H26" s="19"/>
    </row>
    <row r="27" spans="1:8" x14ac:dyDescent="0.3">
      <c r="A27" s="3"/>
      <c r="B27" s="73" t="s">
        <v>8</v>
      </c>
      <c r="C27" s="73"/>
      <c r="D27" s="73"/>
      <c r="E27" s="5"/>
      <c r="F27" s="5"/>
      <c r="G27" s="4">
        <f>SUM(G25:G26)</f>
        <v>162875.4</v>
      </c>
    </row>
    <row r="29" spans="1:8" ht="15.6" x14ac:dyDescent="0.3">
      <c r="A29" s="24" t="s">
        <v>23</v>
      </c>
      <c r="B29" s="24"/>
      <c r="C29" s="24"/>
      <c r="D29" s="24"/>
      <c r="E29" s="24"/>
      <c r="F29" s="24"/>
    </row>
    <row r="30" spans="1:8" ht="15.6" x14ac:dyDescent="0.3">
      <c r="A30" s="2">
        <v>1</v>
      </c>
      <c r="B30" s="23" t="s">
        <v>24</v>
      </c>
      <c r="C30" s="23"/>
      <c r="D30" s="23"/>
      <c r="E30" s="23"/>
      <c r="F30" s="23"/>
    </row>
    <row r="31" spans="1:8" ht="15.6" x14ac:dyDescent="0.3">
      <c r="A31" s="2">
        <v>2</v>
      </c>
      <c r="B31" s="25" t="s">
        <v>25</v>
      </c>
      <c r="C31" s="25"/>
      <c r="D31" s="25"/>
      <c r="E31" s="25"/>
      <c r="F31" s="25"/>
    </row>
    <row r="32" spans="1:8" ht="15.6" x14ac:dyDescent="0.3">
      <c r="A32" s="2">
        <v>3</v>
      </c>
      <c r="B32" s="25" t="s">
        <v>26</v>
      </c>
      <c r="C32" s="25"/>
      <c r="D32" s="25"/>
      <c r="E32" s="25"/>
      <c r="F32" s="25"/>
    </row>
    <row r="33" spans="1:6" ht="31.95" customHeight="1" x14ac:dyDescent="0.3">
      <c r="A33" s="2">
        <v>4</v>
      </c>
      <c r="B33" s="25" t="s">
        <v>27</v>
      </c>
      <c r="C33" s="25"/>
      <c r="D33" s="25"/>
      <c r="E33" s="25"/>
      <c r="F33" s="25"/>
    </row>
    <row r="34" spans="1:6" ht="15.6" x14ac:dyDescent="0.3">
      <c r="A34" s="2">
        <v>5</v>
      </c>
      <c r="B34" s="23" t="s">
        <v>30</v>
      </c>
      <c r="C34" s="23"/>
      <c r="D34" s="23"/>
      <c r="E34" s="23"/>
      <c r="F34" s="23"/>
    </row>
    <row r="35" spans="1:6" ht="15.6" x14ac:dyDescent="0.3">
      <c r="A35" s="2">
        <v>6</v>
      </c>
      <c r="B35" s="23" t="s">
        <v>28</v>
      </c>
      <c r="C35" s="23"/>
      <c r="D35" s="23"/>
      <c r="E35" s="23"/>
      <c r="F35" s="23"/>
    </row>
    <row r="36" spans="1:6" ht="15.6" x14ac:dyDescent="0.3">
      <c r="A36" s="2">
        <v>7</v>
      </c>
      <c r="B36" s="23" t="s">
        <v>29</v>
      </c>
      <c r="C36" s="23"/>
      <c r="D36" s="23"/>
      <c r="E36" s="23"/>
      <c r="F36" s="23"/>
    </row>
    <row r="37" spans="1:6" ht="15.6" x14ac:dyDescent="0.3">
      <c r="A37" s="2">
        <v>8</v>
      </c>
      <c r="B37" s="23" t="s">
        <v>31</v>
      </c>
      <c r="C37" s="23"/>
      <c r="D37" s="23"/>
      <c r="E37" s="23"/>
      <c r="F37" s="23"/>
    </row>
  </sheetData>
  <mergeCells count="42">
    <mergeCell ref="B26:D26"/>
    <mergeCell ref="B27:D27"/>
    <mergeCell ref="B16:C16"/>
    <mergeCell ref="B22:C22"/>
    <mergeCell ref="B20:C20"/>
    <mergeCell ref="B23:C23"/>
    <mergeCell ref="B24:C24"/>
    <mergeCell ref="B18:C18"/>
    <mergeCell ref="B19:C19"/>
    <mergeCell ref="B21:C21"/>
    <mergeCell ref="A8:G8"/>
    <mergeCell ref="B25:D25"/>
    <mergeCell ref="A9:G9"/>
    <mergeCell ref="B10:C10"/>
    <mergeCell ref="B12:C12"/>
    <mergeCell ref="B14:C14"/>
    <mergeCell ref="B13:C13"/>
    <mergeCell ref="B15:C15"/>
    <mergeCell ref="B11:C11"/>
    <mergeCell ref="B17:C17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36:F36"/>
    <mergeCell ref="B37:F37"/>
    <mergeCell ref="A29:F29"/>
    <mergeCell ref="B30:F30"/>
    <mergeCell ref="B31:F31"/>
    <mergeCell ref="B32:F32"/>
    <mergeCell ref="B33:F33"/>
    <mergeCell ref="B34:F34"/>
    <mergeCell ref="B35:F35"/>
  </mergeCells>
  <hyperlinks>
    <hyperlink ref="B2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1CC5-EF24-4FA8-A5A0-D5AE24311B1D}">
  <dimension ref="A1:G15"/>
  <sheetViews>
    <sheetView workbookViewId="0">
      <selection activeCell="C19" sqref="C19"/>
    </sheetView>
  </sheetViews>
  <sheetFormatPr defaultRowHeight="14.4" x14ac:dyDescent="0.3"/>
  <cols>
    <col min="2" max="2" width="9.21875" customWidth="1"/>
    <col min="3" max="3" width="44.44140625" customWidth="1"/>
    <col min="7" max="7" width="26.33203125" customWidth="1"/>
  </cols>
  <sheetData>
    <row r="1" spans="1:7" ht="22.2" customHeight="1" x14ac:dyDescent="0.3">
      <c r="A1" s="41" t="s">
        <v>14</v>
      </c>
      <c r="B1" s="42"/>
      <c r="C1" s="49" t="s">
        <v>32</v>
      </c>
      <c r="D1" s="50"/>
      <c r="E1" s="51"/>
      <c r="F1" s="45" t="s">
        <v>13</v>
      </c>
      <c r="G1" s="47" t="s">
        <v>38</v>
      </c>
    </row>
    <row r="2" spans="1:7" ht="15" thickBot="1" x14ac:dyDescent="0.35">
      <c r="A2" s="43"/>
      <c r="B2" s="44"/>
      <c r="C2" s="52"/>
      <c r="D2" s="53"/>
      <c r="E2" s="54"/>
      <c r="F2" s="46"/>
      <c r="G2" s="48"/>
    </row>
    <row r="3" spans="1:7" ht="33" customHeight="1" thickBot="1" x14ac:dyDescent="0.35">
      <c r="A3" s="55" t="s">
        <v>39</v>
      </c>
      <c r="B3" s="56"/>
      <c r="C3" s="56"/>
      <c r="D3" s="56"/>
      <c r="E3" s="56"/>
      <c r="F3" s="56"/>
      <c r="G3" s="57"/>
    </row>
    <row r="4" spans="1:7" ht="15" thickBot="1" x14ac:dyDescent="0.35">
      <c r="A4" s="60" t="s">
        <v>35</v>
      </c>
      <c r="B4" s="61"/>
      <c r="C4" s="61"/>
      <c r="D4" s="61"/>
      <c r="E4" s="61"/>
      <c r="F4" s="61"/>
      <c r="G4" s="62"/>
    </row>
    <row r="5" spans="1:7" ht="29.4" thickBot="1" x14ac:dyDescent="0.35">
      <c r="A5" s="14" t="s">
        <v>7</v>
      </c>
      <c r="B5" s="63" t="s">
        <v>5</v>
      </c>
      <c r="C5" s="63"/>
      <c r="D5" s="15" t="s">
        <v>0</v>
      </c>
      <c r="E5" s="15" t="s">
        <v>1</v>
      </c>
      <c r="F5" s="16" t="s">
        <v>2</v>
      </c>
      <c r="G5" s="13" t="s">
        <v>3</v>
      </c>
    </row>
    <row r="6" spans="1:7" x14ac:dyDescent="0.3">
      <c r="A6" s="6">
        <v>1</v>
      </c>
      <c r="B6" s="64" t="s">
        <v>40</v>
      </c>
      <c r="C6" s="65"/>
      <c r="D6" s="7" t="s">
        <v>4</v>
      </c>
      <c r="E6" s="9">
        <v>7</v>
      </c>
      <c r="F6" s="9">
        <v>1200</v>
      </c>
      <c r="G6" s="8">
        <f>F6*E6</f>
        <v>8400</v>
      </c>
    </row>
    <row r="7" spans="1:7" x14ac:dyDescent="0.3">
      <c r="A7" s="6">
        <v>2</v>
      </c>
      <c r="B7" s="76" t="s">
        <v>41</v>
      </c>
      <c r="C7" s="76"/>
      <c r="D7" s="1" t="s">
        <v>11</v>
      </c>
      <c r="E7" s="9">
        <v>240</v>
      </c>
      <c r="F7" s="9">
        <v>680</v>
      </c>
      <c r="G7" s="8">
        <f t="shared" ref="G7:G14" si="0">F7*E7</f>
        <v>163200</v>
      </c>
    </row>
    <row r="8" spans="1:7" x14ac:dyDescent="0.3">
      <c r="A8" s="6">
        <v>3</v>
      </c>
      <c r="B8" s="77" t="s">
        <v>33</v>
      </c>
      <c r="C8" s="77"/>
      <c r="D8" s="1" t="s">
        <v>11</v>
      </c>
      <c r="E8" s="9">
        <v>254</v>
      </c>
      <c r="F8" s="9">
        <v>112</v>
      </c>
      <c r="G8" s="8">
        <f t="shared" si="0"/>
        <v>28448</v>
      </c>
    </row>
    <row r="9" spans="1:7" x14ac:dyDescent="0.3">
      <c r="A9" s="6">
        <v>4</v>
      </c>
      <c r="B9" s="66" t="s">
        <v>34</v>
      </c>
      <c r="C9" s="67"/>
      <c r="D9" s="1" t="s">
        <v>11</v>
      </c>
      <c r="E9" s="9">
        <v>120</v>
      </c>
      <c r="F9" s="9">
        <v>110</v>
      </c>
      <c r="G9" s="8">
        <f t="shared" si="0"/>
        <v>13200</v>
      </c>
    </row>
    <row r="10" spans="1:7" x14ac:dyDescent="0.3">
      <c r="A10" s="6">
        <v>5</v>
      </c>
      <c r="B10" s="66" t="s">
        <v>37</v>
      </c>
      <c r="C10" s="67"/>
      <c r="D10" s="1" t="s">
        <v>4</v>
      </c>
      <c r="E10" s="9">
        <v>7</v>
      </c>
      <c r="F10" s="9">
        <v>700</v>
      </c>
      <c r="G10" s="8">
        <f t="shared" si="0"/>
        <v>4900</v>
      </c>
    </row>
    <row r="11" spans="1:7" x14ac:dyDescent="0.3">
      <c r="A11" s="6">
        <v>6</v>
      </c>
      <c r="B11" s="70" t="s">
        <v>42</v>
      </c>
      <c r="C11" s="71"/>
      <c r="D11" s="1" t="s">
        <v>36</v>
      </c>
      <c r="E11" s="9">
        <v>2</v>
      </c>
      <c r="F11" s="9">
        <v>3360</v>
      </c>
      <c r="G11" s="8">
        <f t="shared" si="0"/>
        <v>6720</v>
      </c>
    </row>
    <row r="12" spans="1:7" x14ac:dyDescent="0.3">
      <c r="A12" s="6">
        <v>7</v>
      </c>
      <c r="B12" s="70" t="s">
        <v>43</v>
      </c>
      <c r="C12" s="71"/>
      <c r="D12" s="1" t="s">
        <v>4</v>
      </c>
      <c r="E12" s="9">
        <v>5</v>
      </c>
      <c r="F12" s="9">
        <v>4400</v>
      </c>
      <c r="G12" s="8">
        <f t="shared" si="0"/>
        <v>22000</v>
      </c>
    </row>
    <row r="13" spans="1:7" x14ac:dyDescent="0.3">
      <c r="A13" s="6">
        <v>8</v>
      </c>
      <c r="B13" s="70" t="s">
        <v>45</v>
      </c>
      <c r="C13" s="71"/>
      <c r="D13" s="1" t="s">
        <v>11</v>
      </c>
      <c r="E13" s="9">
        <v>10</v>
      </c>
      <c r="F13" s="9">
        <v>650</v>
      </c>
      <c r="G13" s="8">
        <f t="shared" si="0"/>
        <v>6500</v>
      </c>
    </row>
    <row r="14" spans="1:7" x14ac:dyDescent="0.3">
      <c r="A14" s="6">
        <v>9</v>
      </c>
      <c r="B14" s="78" t="s">
        <v>44</v>
      </c>
      <c r="C14" s="79"/>
      <c r="D14" s="1" t="s">
        <v>11</v>
      </c>
      <c r="E14" s="9">
        <v>110</v>
      </c>
      <c r="F14" s="9">
        <v>110</v>
      </c>
      <c r="G14" s="8">
        <f t="shared" si="0"/>
        <v>12100</v>
      </c>
    </row>
    <row r="15" spans="1:7" ht="18" x14ac:dyDescent="0.35">
      <c r="A15" s="17"/>
      <c r="B15" s="74" t="s">
        <v>46</v>
      </c>
      <c r="C15" s="74"/>
      <c r="D15" s="74"/>
      <c r="E15" s="74"/>
      <c r="F15" s="75"/>
      <c r="G15" s="18">
        <f>SUM(G6:G14)</f>
        <v>265468</v>
      </c>
    </row>
  </sheetData>
  <mergeCells count="17">
    <mergeCell ref="A1:B2"/>
    <mergeCell ref="C1:E2"/>
    <mergeCell ref="F1:F2"/>
    <mergeCell ref="G1:G2"/>
    <mergeCell ref="A3:G3"/>
    <mergeCell ref="B15:F15"/>
    <mergeCell ref="A4:G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BOQ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2024-10-22T11:58:06Z</dcterms:modified>
</cp:coreProperties>
</file>