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F42" i="1" l="1"/>
  <c r="F43" i="1" s="1"/>
  <c r="F41" i="1"/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13" i="1"/>
  <c r="G14" i="1"/>
  <c r="G20" i="1" l="1"/>
  <c r="G21" i="1"/>
  <c r="G12" i="1"/>
  <c r="G11" i="1" l="1"/>
  <c r="G15" i="1" s="1"/>
  <c r="G35" i="1" l="1"/>
  <c r="G16" i="1"/>
  <c r="G17" i="1" s="1"/>
  <c r="G36" i="1" l="1"/>
  <c r="G37" i="1" s="1"/>
  <c r="G38" i="1" s="1"/>
</calcChain>
</file>

<file path=xl/sharedStrings.xml><?xml version="1.0" encoding="utf-8"?>
<sst xmlns="http://schemas.openxmlformats.org/spreadsheetml/2006/main" count="118" uniqueCount="96">
  <si>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</si>
  <si>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</si>
  <si>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</si>
  <si>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</si>
  <si>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</si>
  <si>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</si>
  <si>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</si>
  <si>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</si>
  <si>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</si>
  <si>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</si>
  <si>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</si>
  <si>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</si>
  <si>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</si>
  <si>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</si>
  <si>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</si>
  <si>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</si>
  <si>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</si>
  <si>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</si>
  <si>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</si>
  <si>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</si>
  <si>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</si>
  <si>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</si>
  <si>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</si>
  <si>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</si>
  <si>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</si>
  <si>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</si>
  <si>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</si>
  <si>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</si>
  <si>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Interconnecting Cable Indoor &amp; Outdoor Hiwall</t>
  </si>
  <si>
    <t>Interconnecting Cable Indoor &amp; Outdoor Cassette</t>
  </si>
  <si>
    <t>L/S</t>
  </si>
  <si>
    <t>Sr. No.</t>
  </si>
  <si>
    <t>DETAILS  OF MACHINES</t>
  </si>
  <si>
    <t>TOTAL BASIC HIGH SIDE</t>
  </si>
  <si>
    <t>Total High Side Value</t>
  </si>
  <si>
    <t xml:space="preserve">Refrigeration Piping for Cassette Unit </t>
  </si>
  <si>
    <t>Drain Pipe - 32mm Thick Hard PVC</t>
  </si>
  <si>
    <t xml:space="preserve">HIGH SIDE WORK </t>
  </si>
  <si>
    <t>GST @ 18%</t>
  </si>
  <si>
    <t>Drain Pipe - 25mm Thick Hard PVC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</si>
  <si>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</si>
  <si>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</si>
  <si>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</si>
  <si>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</si>
  <si>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</si>
  <si>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</si>
  <si>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</si>
  <si>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</si>
  <si>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</si>
  <si>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</si>
  <si>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D</t>
  </si>
  <si>
    <t>E</t>
  </si>
  <si>
    <t>F</t>
  </si>
  <si>
    <t>G</t>
  </si>
  <si>
    <t>TOTAL VALUE HIGH SIDE + LOW SIDE  (C + G)</t>
  </si>
  <si>
    <t>Site Address: -  Solapur Branch 165, Railway Lines, Millennium Square, Sat Rasta, Solapur 413001.</t>
  </si>
  <si>
    <t>AREA</t>
  </si>
  <si>
    <t xml:space="preserve">BM Cabin </t>
  </si>
  <si>
    <t xml:space="preserve">Loan Section </t>
  </si>
  <si>
    <t xml:space="preserve">Reception Area </t>
  </si>
  <si>
    <t xml:space="preserve">Dismentaling of Existing Hi Wall Unit </t>
  </si>
  <si>
    <t xml:space="preserve">Dismentaling of Existing Cassette Unit </t>
  </si>
  <si>
    <t xml:space="preserve">Standard Installation, Pressure Testing, Vacummizing, Testing &amp; Commissioning of Hi wall Unit - 1.5 TR &amp; 2.0 TR </t>
  </si>
  <si>
    <t xml:space="preserve">Standard Installation, Pressure Testing, Vacummizing, Testing &amp; Commissioning of Cassette Unit - 3.0TR </t>
  </si>
  <si>
    <t xml:space="preserve">Scaffolding 12 ft </t>
  </si>
  <si>
    <t>Asistant Area</t>
  </si>
  <si>
    <t xml:space="preserve"> Nitrogen Testing, Flushing and Vaccumizing for Existing piping</t>
  </si>
  <si>
    <t>Outdoor L-Type stand</t>
  </si>
  <si>
    <t>Outdoor L-Type Jumbo stand</t>
  </si>
  <si>
    <t>1.5 TR Hi Wall Unit ( FTKL50UV16V ) 3 Star Inv</t>
  </si>
  <si>
    <t>2.0 TR Hi Wall Unit ( FTKL60UV16U )  3 Star Inv</t>
  </si>
  <si>
    <t>3.0 TR Cassette Unit ( FCVFQ100AV16 ) 3 Star Inv</t>
  </si>
  <si>
    <t>Main Power Supply Cable Connection</t>
  </si>
  <si>
    <t>11.12.2025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</si>
  <si>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</si>
  <si>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</si>
  <si>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</si>
  <si>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</si>
  <si>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</si>
  <si>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</si>
  <si>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</si>
  <si>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</si>
  <si>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</si>
  <si>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</si>
  <si>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</si>
  <si>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</si>
  <si>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</si>
  <si>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</si>
  <si>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</si>
  <si>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Sr no</t>
  </si>
  <si>
    <t>Description</t>
  </si>
  <si>
    <t>Nos</t>
  </si>
  <si>
    <t>Rate</t>
  </si>
  <si>
    <t>Amount</t>
  </si>
  <si>
    <t>Buy Back of Hiwall unit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</si>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</sst>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37" xfId="0" quotePrefix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6" xfId="0" quotePrefix="1" applyFont="1" applyBorder="1" applyAlignment="1">
      <alignment horizontal="center" vertical="center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8" xfId="0" applyFont="1" applyBorder="1" applyAlignment="1">
      <alignment wrapText="1"/>
    </xf>
    <xf numFmtId="0" fontId="1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vertical="top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20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155927</xdr:colOff>
      <xdr:row>0</xdr:row>
      <xdr:rowOff>134762</xdr:rowOff>
    </xdr:from>
    <xdr:to>
      <xdr:col>2</xdr:col>
      <xdr:colOff>680861</xdr:colOff>
      <xdr:row>2</xdr:row>
      <xdr:rowOff>182739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177" y="134762"/>
          <a:ext cx="1534584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tabSelected="1" zoomScaleNormal="100" workbookViewId="0">
      <selection activeCell="F43" sqref="F43"/>
    </sheetView>
  </sheetViews>
  <sheetFormatPr defaultRowHeight="15"/>
  <cols>
    <col min="1" max="1" width="7.140625" customWidth="1"/>
    <col min="2" max="2" width="15.140625" customWidth="1"/>
    <col min="3" max="3" width="50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80" t="s">
        <v>18</v>
      </c>
      <c r="B1" s="72"/>
      <c r="C1" s="72" t="s">
        <v>19</v>
      </c>
      <c r="D1" s="72"/>
      <c r="E1" s="72"/>
      <c r="F1" s="72"/>
      <c r="G1" s="73"/>
    </row>
    <row r="2" spans="1:7" ht="27.75">
      <c r="A2" s="81" t="s">
        <v>20</v>
      </c>
      <c r="B2" s="74"/>
      <c r="C2" s="74" t="s">
        <v>21</v>
      </c>
      <c r="D2" s="74"/>
      <c r="E2" s="74"/>
      <c r="F2" s="74"/>
      <c r="G2" s="75"/>
    </row>
    <row r="3" spans="1:7" ht="16.5" customHeight="1">
      <c r="A3" s="82" t="s">
        <v>22</v>
      </c>
      <c r="B3" s="83"/>
      <c r="C3" s="76" t="s">
        <v>23</v>
      </c>
      <c r="D3" s="76"/>
      <c r="E3" s="76"/>
      <c r="F3" s="76"/>
      <c r="G3" s="77"/>
    </row>
    <row r="4" spans="1:7" ht="16.5" customHeight="1" thickBot="1">
      <c r="A4" s="84" t="s">
        <v>24</v>
      </c>
      <c r="B4" s="85"/>
      <c r="C4" s="78" t="s">
        <v>25</v>
      </c>
      <c r="D4" s="78"/>
      <c r="E4" s="78"/>
      <c r="F4" s="78"/>
      <c r="G4" s="79"/>
    </row>
    <row r="5" spans="1:7" ht="19.5" thickBot="1">
      <c r="A5" s="63" t="s">
        <v>15</v>
      </c>
      <c r="B5" s="64"/>
      <c r="C5" s="64"/>
      <c r="D5" s="64"/>
      <c r="E5" s="64"/>
      <c r="F5" s="64"/>
      <c r="G5" s="65"/>
    </row>
    <row r="6" spans="1:7" ht="15" customHeight="1">
      <c r="A6" s="66" t="s">
        <v>17</v>
      </c>
      <c r="B6" s="67"/>
      <c r="C6" s="86" t="s">
        <v>26</v>
      </c>
      <c r="D6" s="87"/>
      <c r="E6" s="88"/>
      <c r="F6" s="66" t="s">
        <v>16</v>
      </c>
      <c r="G6" s="70" t="s">
        <v>73</v>
      </c>
    </row>
    <row r="7" spans="1:7" ht="15" customHeight="1" thickBot="1">
      <c r="A7" s="68"/>
      <c r="B7" s="69"/>
      <c r="C7" s="89"/>
      <c r="D7" s="90"/>
      <c r="E7" s="91"/>
      <c r="F7" s="68"/>
      <c r="G7" s="71"/>
    </row>
    <row r="8" spans="1:7" ht="21.75" customHeight="1" thickBot="1">
      <c r="A8" s="53" t="s">
        <v>55</v>
      </c>
      <c r="B8" s="54"/>
      <c r="C8" s="54"/>
      <c r="D8" s="54"/>
      <c r="E8" s="54"/>
      <c r="F8" s="54"/>
      <c r="G8" s="55"/>
    </row>
    <row r="9" spans="1:7" ht="15.75" thickBot="1">
      <c r="A9" s="60" t="s">
        <v>37</v>
      </c>
      <c r="B9" s="61"/>
      <c r="C9" s="61"/>
      <c r="D9" s="61"/>
      <c r="E9" s="61"/>
      <c r="F9" s="61"/>
      <c r="G9" s="62"/>
    </row>
    <row r="10" spans="1:7" ht="17.45" customHeight="1" thickBot="1">
      <c r="A10" s="14" t="s">
        <v>31</v>
      </c>
      <c r="B10" s="8" t="s">
        <v>56</v>
      </c>
      <c r="C10" s="8" t="s">
        <v>32</v>
      </c>
      <c r="D10" s="8" t="s">
        <v>0</v>
      </c>
      <c r="E10" s="8" t="s">
        <v>1</v>
      </c>
      <c r="F10" s="8" t="s">
        <v>2</v>
      </c>
      <c r="G10" s="9" t="s">
        <v>3</v>
      </c>
    </row>
    <row r="11" spans="1:7" ht="17.45" customHeight="1">
      <c r="A11" s="34">
        <v>1</v>
      </c>
      <c r="B11" s="35" t="s">
        <v>57</v>
      </c>
      <c r="C11" s="35" t="s">
        <v>69</v>
      </c>
      <c r="D11" s="36" t="s">
        <v>4</v>
      </c>
      <c r="E11" s="36">
        <v>1</v>
      </c>
      <c r="F11" s="37">
        <v>29500</v>
      </c>
      <c r="G11" s="38">
        <f t="shared" ref="G11:G14" si="0">F11*E11</f>
        <v>29500</v>
      </c>
    </row>
    <row r="12" spans="1:7" ht="17.45" customHeight="1">
      <c r="A12" s="15">
        <v>2</v>
      </c>
      <c r="B12" s="33" t="s">
        <v>65</v>
      </c>
      <c r="C12" s="39" t="s">
        <v>70</v>
      </c>
      <c r="D12" s="1" t="s">
        <v>4</v>
      </c>
      <c r="E12" s="1">
        <v>1</v>
      </c>
      <c r="F12" s="16">
        <v>38000</v>
      </c>
      <c r="G12" s="17">
        <f t="shared" si="0"/>
        <v>38000</v>
      </c>
    </row>
    <row r="13" spans="1:7" ht="17.45" customHeight="1">
      <c r="A13" s="15">
        <v>3</v>
      </c>
      <c r="B13" s="33" t="s">
        <v>58</v>
      </c>
      <c r="C13" s="39" t="s">
        <v>70</v>
      </c>
      <c r="D13" s="1" t="s">
        <v>4</v>
      </c>
      <c r="E13" s="1">
        <v>1</v>
      </c>
      <c r="F13" s="16">
        <v>38000</v>
      </c>
      <c r="G13" s="17">
        <f t="shared" si="0"/>
        <v>38000</v>
      </c>
    </row>
    <row r="14" spans="1:7" ht="17.45" customHeight="1">
      <c r="A14" s="32">
        <v>4</v>
      </c>
      <c r="B14" s="42" t="s">
        <v>59</v>
      </c>
      <c r="C14" s="42" t="s">
        <v>71</v>
      </c>
      <c r="D14" s="41" t="s">
        <v>4</v>
      </c>
      <c r="E14" s="41">
        <v>1</v>
      </c>
      <c r="F14" s="40">
        <v>89000</v>
      </c>
      <c r="G14" s="17">
        <f t="shared" si="0"/>
        <v>89000</v>
      </c>
    </row>
    <row r="15" spans="1:7">
      <c r="A15" s="18" t="s">
        <v>5</v>
      </c>
      <c r="B15" s="58" t="s">
        <v>33</v>
      </c>
      <c r="C15" s="58"/>
      <c r="D15" s="19"/>
      <c r="E15" s="20"/>
      <c r="F15" s="20"/>
      <c r="G15" s="21">
        <f>SUM(G11:G14)</f>
        <v>194500</v>
      </c>
    </row>
    <row r="16" spans="1:7">
      <c r="A16" s="18" t="s">
        <v>8</v>
      </c>
      <c r="B16" s="59" t="s">
        <v>38</v>
      </c>
      <c r="C16" s="59"/>
      <c r="D16" s="19"/>
      <c r="E16" s="20"/>
      <c r="F16" s="20"/>
      <c r="G16" s="21">
        <f>G15*18%</f>
        <v>35010</v>
      </c>
    </row>
    <row r="17" spans="1:7" ht="15.75" thickBot="1">
      <c r="A17" s="22" t="s">
        <v>10</v>
      </c>
      <c r="B17" s="57" t="s">
        <v>34</v>
      </c>
      <c r="C17" s="57"/>
      <c r="D17" s="23"/>
      <c r="E17" s="24"/>
      <c r="F17" s="24"/>
      <c r="G17" s="25">
        <f>SUM(G15:G16)</f>
        <v>229510</v>
      </c>
    </row>
    <row r="18" spans="1:7" ht="20.45" customHeight="1" thickBot="1">
      <c r="A18" s="45" t="s">
        <v>6</v>
      </c>
      <c r="B18" s="46"/>
      <c r="C18" s="46"/>
      <c r="D18" s="46"/>
      <c r="E18" s="46"/>
      <c r="F18" s="46"/>
      <c r="G18" s="47"/>
    </row>
    <row r="19" spans="1:7" ht="16.5" customHeight="1" thickBot="1">
      <c r="A19" s="7" t="s">
        <v>9</v>
      </c>
      <c r="B19" s="48" t="s">
        <v>7</v>
      </c>
      <c r="C19" s="48"/>
      <c r="D19" s="8" t="s">
        <v>0</v>
      </c>
      <c r="E19" s="8" t="s">
        <v>1</v>
      </c>
      <c r="F19" s="8" t="s">
        <v>2</v>
      </c>
      <c r="G19" s="9" t="s">
        <v>3</v>
      </c>
    </row>
    <row r="20" spans="1:7" ht="16.5" customHeight="1">
      <c r="A20" s="10" t="s">
        <v>74</v>
      </c>
      <c r="B20" s="49" t="s">
        <v>60</v>
      </c>
      <c r="C20" s="50"/>
      <c r="D20" s="1" t="s">
        <v>4</v>
      </c>
      <c r="E20" s="3">
        <v>3</v>
      </c>
      <c r="F20" s="3">
        <v>1000</v>
      </c>
      <c r="G20" s="2">
        <f t="shared" ref="G20:G34" si="1">F20*E20</f>
        <v>3000</v>
      </c>
    </row>
    <row r="21" spans="1:7" ht="16.5" customHeight="1">
      <c r="A21" s="10" t="s">
        <v>75</v>
      </c>
      <c r="B21" s="49" t="s">
        <v>61</v>
      </c>
      <c r="C21" s="50"/>
      <c r="D21" s="1" t="s">
        <v>4</v>
      </c>
      <c r="E21" s="3">
        <v>1</v>
      </c>
      <c r="F21" s="3">
        <v>2000</v>
      </c>
      <c r="G21" s="2">
        <f t="shared" si="1"/>
        <v>2000</v>
      </c>
    </row>
    <row r="22" spans="1:7" ht="33.75" customHeight="1">
      <c r="A22" s="10" t="s">
        <v>76</v>
      </c>
      <c r="B22" s="49" t="s">
        <v>62</v>
      </c>
      <c r="C22" s="50"/>
      <c r="D22" s="1" t="s">
        <v>4</v>
      </c>
      <c r="E22" s="3">
        <v>3</v>
      </c>
      <c r="F22" s="3">
        <v>1500</v>
      </c>
      <c r="G22" s="2">
        <f t="shared" si="1"/>
        <v>4500</v>
      </c>
    </row>
    <row r="23" spans="1:7" ht="33.75" customHeight="1">
      <c r="A23" s="10" t="s">
        <v>77</v>
      </c>
      <c r="B23" s="49" t="s">
        <v>63</v>
      </c>
      <c r="C23" s="50"/>
      <c r="D23" s="1" t="s">
        <v>4</v>
      </c>
      <c r="E23" s="3">
        <v>1</v>
      </c>
      <c r="F23" s="3">
        <v>4000</v>
      </c>
      <c r="G23" s="2">
        <f t="shared" si="1"/>
        <v>4000</v>
      </c>
    </row>
    <row r="24" spans="1:7">
      <c r="A24" s="10" t="s">
        <v>78</v>
      </c>
      <c r="B24" s="49" t="s">
        <v>27</v>
      </c>
      <c r="C24" s="50"/>
      <c r="D24" s="1" t="s">
        <v>14</v>
      </c>
      <c r="E24" s="3">
        <v>19</v>
      </c>
      <c r="F24" s="3">
        <v>950</v>
      </c>
      <c r="G24" s="2">
        <f t="shared" si="1"/>
        <v>18050</v>
      </c>
    </row>
    <row r="25" spans="1:7">
      <c r="A25" s="10" t="s">
        <v>79</v>
      </c>
      <c r="B25" s="49" t="s">
        <v>35</v>
      </c>
      <c r="C25" s="50"/>
      <c r="D25" s="1" t="s">
        <v>14</v>
      </c>
      <c r="E25" s="3">
        <v>6</v>
      </c>
      <c r="F25" s="3">
        <v>1050</v>
      </c>
      <c r="G25" s="2">
        <f t="shared" si="1"/>
        <v>6300</v>
      </c>
    </row>
    <row r="26" spans="1:7">
      <c r="A26" s="10" t="s">
        <v>80</v>
      </c>
      <c r="B26" s="49" t="s">
        <v>66</v>
      </c>
      <c r="C26" s="50"/>
      <c r="D26" s="1" t="s">
        <v>4</v>
      </c>
      <c r="E26" s="3">
        <v>1</v>
      </c>
      <c r="F26" s="3">
        <v>1500</v>
      </c>
      <c r="G26" s="2">
        <f t="shared" si="1"/>
        <v>1500</v>
      </c>
    </row>
    <row r="27" spans="1:7" ht="17.45" customHeight="1">
      <c r="A27" s="10" t="s">
        <v>81</v>
      </c>
      <c r="B27" s="49" t="s">
        <v>28</v>
      </c>
      <c r="C27" s="50"/>
      <c r="D27" s="1" t="s">
        <v>14</v>
      </c>
      <c r="E27" s="3">
        <v>22</v>
      </c>
      <c r="F27" s="3">
        <v>140</v>
      </c>
      <c r="G27" s="2">
        <f t="shared" si="1"/>
        <v>3080</v>
      </c>
    </row>
    <row r="28" spans="1:7" ht="17.45" customHeight="1">
      <c r="A28" s="10" t="s">
        <v>82</v>
      </c>
      <c r="B28" s="49" t="s">
        <v>29</v>
      </c>
      <c r="C28" s="50"/>
      <c r="D28" s="1" t="s">
        <v>14</v>
      </c>
      <c r="E28" s="3">
        <v>15</v>
      </c>
      <c r="F28" s="3">
        <v>150</v>
      </c>
      <c r="G28" s="2">
        <f t="shared" si="1"/>
        <v>2250</v>
      </c>
    </row>
    <row r="29" spans="1:7" ht="17.45" customHeight="1">
      <c r="A29" s="10" t="s">
        <v>83</v>
      </c>
      <c r="B29" s="49" t="s">
        <v>72</v>
      </c>
      <c r="C29" s="50"/>
      <c r="D29" s="1" t="s">
        <v>14</v>
      </c>
      <c r="E29" s="3">
        <v>20</v>
      </c>
      <c r="F29" s="3">
        <v>140</v>
      </c>
      <c r="G29" s="2">
        <f t="shared" si="1"/>
        <v>2800</v>
      </c>
    </row>
    <row r="30" spans="1:7" ht="15.6" customHeight="1">
      <c r="A30" s="10" t="s">
        <v>84</v>
      </c>
      <c r="B30" s="49" t="s">
        <v>39</v>
      </c>
      <c r="C30" s="50"/>
      <c r="D30" s="1" t="s">
        <v>14</v>
      </c>
      <c r="E30" s="3">
        <v>8</v>
      </c>
      <c r="F30" s="3">
        <v>120</v>
      </c>
      <c r="G30" s="2">
        <f t="shared" si="1"/>
        <v>960</v>
      </c>
    </row>
    <row r="31" spans="1:7" ht="15.6" customHeight="1">
      <c r="A31" s="10" t="s">
        <v>85</v>
      </c>
      <c r="B31" s="49" t="s">
        <v>36</v>
      </c>
      <c r="C31" s="50"/>
      <c r="D31" s="1" t="s">
        <v>14</v>
      </c>
      <c r="E31" s="3">
        <v>10</v>
      </c>
      <c r="F31" s="3">
        <v>140</v>
      </c>
      <c r="G31" s="2">
        <f t="shared" si="1"/>
        <v>1400</v>
      </c>
    </row>
    <row r="32" spans="1:7" ht="15.6" customHeight="1">
      <c r="A32" s="10" t="s">
        <v>86</v>
      </c>
      <c r="B32" s="49" t="s">
        <v>67</v>
      </c>
      <c r="C32" s="50"/>
      <c r="D32" s="1" t="s">
        <v>4</v>
      </c>
      <c r="E32" s="3">
        <v>3</v>
      </c>
      <c r="F32" s="3">
        <v>850</v>
      </c>
      <c r="G32" s="2">
        <f t="shared" si="1"/>
        <v>2550</v>
      </c>
    </row>
    <row r="33" spans="1:7" ht="15" customHeight="1">
      <c r="A33" s="10" t="s">
        <v>87</v>
      </c>
      <c r="B33" s="49" t="s">
        <v>68</v>
      </c>
      <c r="C33" s="50"/>
      <c r="D33" s="1" t="s">
        <v>4</v>
      </c>
      <c r="E33" s="3">
        <v>1</v>
      </c>
      <c r="F33" s="3">
        <v>1500</v>
      </c>
      <c r="G33" s="2">
        <f t="shared" si="1"/>
        <v>1500</v>
      </c>
    </row>
    <row r="34" spans="1:7" ht="14.45" customHeight="1" thickBot="1">
      <c r="A34" s="10" t="s">
        <v>88</v>
      </c>
      <c r="B34" s="51" t="s">
        <v>64</v>
      </c>
      <c r="C34" s="52"/>
      <c r="D34" s="29" t="s">
        <v>30</v>
      </c>
      <c r="E34" s="30">
        <v>1</v>
      </c>
      <c r="F34" s="30">
        <v>4000</v>
      </c>
      <c r="G34" s="2">
        <f t="shared" si="1"/>
        <v>4000</v>
      </c>
    </row>
    <row r="35" spans="1:7">
      <c r="A35" s="4" t="s">
        <v>50</v>
      </c>
      <c r="B35" s="44" t="s">
        <v>13</v>
      </c>
      <c r="C35" s="44"/>
      <c r="D35" s="44"/>
      <c r="E35" s="5"/>
      <c r="F35" s="5"/>
      <c r="G35" s="6">
        <f>SUM(G20:G34)</f>
        <v>57890</v>
      </c>
    </row>
    <row r="36" spans="1:7">
      <c r="A36" s="11" t="s">
        <v>51</v>
      </c>
      <c r="B36" s="56" t="s">
        <v>12</v>
      </c>
      <c r="C36" s="56"/>
      <c r="D36" s="56"/>
      <c r="E36" s="13"/>
      <c r="F36" s="13"/>
      <c r="G36" s="12">
        <f>G35*18%</f>
        <v>10420.199999999999</v>
      </c>
    </row>
    <row r="37" spans="1:7">
      <c r="A37" s="11" t="s">
        <v>52</v>
      </c>
      <c r="B37" s="43" t="s">
        <v>11</v>
      </c>
      <c r="C37" s="43"/>
      <c r="D37" s="43"/>
      <c r="E37" s="13"/>
      <c r="F37" s="13"/>
      <c r="G37" s="12">
        <f>SUM(G35:G36)</f>
        <v>68310.2</v>
      </c>
    </row>
    <row r="38" spans="1:7" ht="15.75" thickBot="1">
      <c r="A38" s="27" t="s">
        <v>53</v>
      </c>
      <c r="B38" s="95" t="s">
        <v>54</v>
      </c>
      <c r="C38" s="95"/>
      <c r="D38" s="95"/>
      <c r="E38" s="26"/>
      <c r="F38" s="26"/>
      <c r="G38" s="28">
        <f>G17+G37</f>
        <v>297820.2</v>
      </c>
    </row>
    <row r="39" spans="1:7" s="102" customFormat="1" ht="15.75" thickBot="1">
      <c r="A39" s="99"/>
      <c r="B39" s="100"/>
      <c r="C39" s="100"/>
      <c r="D39" s="100"/>
      <c r="E39" s="99"/>
      <c r="F39" s="99"/>
      <c r="G39" s="101"/>
    </row>
    <row r="40" spans="1:7" s="102" customFormat="1" ht="15.75" thickBot="1">
      <c r="A40" s="96" t="s">
        <v>89</v>
      </c>
      <c r="B40" s="103" t="s">
        <v>90</v>
      </c>
      <c r="C40" s="103"/>
      <c r="D40" s="97" t="s">
        <v>91</v>
      </c>
      <c r="E40" s="97" t="s">
        <v>92</v>
      </c>
      <c r="F40" s="98" t="s">
        <v>93</v>
      </c>
      <c r="G40" s="101"/>
    </row>
    <row r="41" spans="1:7" s="102" customFormat="1">
      <c r="A41" s="110">
        <v>1</v>
      </c>
      <c r="B41" s="111" t="s">
        <v>94</v>
      </c>
      <c r="C41" s="111"/>
      <c r="D41" s="112">
        <v>3</v>
      </c>
      <c r="E41" s="112">
        <v>2500</v>
      </c>
      <c r="F41" s="113">
        <f>E41*D41</f>
        <v>7500</v>
      </c>
      <c r="G41" s="101"/>
    </row>
    <row r="42" spans="1:7" s="102" customFormat="1" ht="15.75" thickBot="1">
      <c r="A42" s="105">
        <v>2</v>
      </c>
      <c r="B42" s="106" t="s">
        <v>94</v>
      </c>
      <c r="C42" s="106"/>
      <c r="D42" s="107">
        <v>1</v>
      </c>
      <c r="E42" s="107">
        <v>2500</v>
      </c>
      <c r="F42" s="108">
        <f>E42*D42</f>
        <v>2500</v>
      </c>
      <c r="G42" s="101"/>
    </row>
    <row r="43" spans="1:7" s="102" customFormat="1" ht="15.75" thickBot="1">
      <c r="A43" s="109" t="s">
        <v>95</v>
      </c>
      <c r="B43" s="104"/>
      <c r="C43" s="104"/>
      <c r="D43" s="104"/>
      <c r="E43" s="104"/>
      <c r="F43" s="98">
        <f>SUM(F41:F42)</f>
        <v>10000</v>
      </c>
      <c r="G43" s="101"/>
    </row>
    <row r="45" spans="1:7" ht="15.75">
      <c r="A45" s="93" t="s">
        <v>40</v>
      </c>
      <c r="B45" s="93"/>
      <c r="C45" s="93"/>
      <c r="D45" s="93"/>
      <c r="E45" s="93"/>
      <c r="F45" s="93"/>
    </row>
    <row r="46" spans="1:7" ht="15.75">
      <c r="A46" s="31">
        <v>1</v>
      </c>
      <c r="B46" s="92" t="s">
        <v>41</v>
      </c>
      <c r="C46" s="92"/>
      <c r="D46" s="92"/>
      <c r="E46" s="92"/>
      <c r="F46" s="92"/>
    </row>
    <row r="47" spans="1:7" ht="15.75">
      <c r="A47" s="31">
        <v>2</v>
      </c>
      <c r="B47" s="94" t="s">
        <v>42</v>
      </c>
      <c r="C47" s="94"/>
      <c r="D47" s="94"/>
      <c r="E47" s="94"/>
      <c r="F47" s="94"/>
    </row>
    <row r="48" spans="1:7" ht="15.75">
      <c r="A48" s="31">
        <v>3</v>
      </c>
      <c r="B48" s="94" t="s">
        <v>43</v>
      </c>
      <c r="C48" s="94"/>
      <c r="D48" s="94"/>
      <c r="E48" s="94"/>
      <c r="F48" s="94"/>
    </row>
    <row r="49" spans="1:6" ht="33.75" customHeight="1">
      <c r="A49" s="31">
        <v>4</v>
      </c>
      <c r="B49" s="94" t="s">
        <v>44</v>
      </c>
      <c r="C49" s="94"/>
      <c r="D49" s="94"/>
      <c r="E49" s="94"/>
      <c r="F49" s="94"/>
    </row>
    <row r="50" spans="1:6" ht="15.75">
      <c r="A50" s="31">
        <v>5</v>
      </c>
      <c r="B50" s="92" t="s">
        <v>45</v>
      </c>
      <c r="C50" s="92"/>
      <c r="D50" s="92"/>
      <c r="E50" s="92"/>
      <c r="F50" s="92"/>
    </row>
    <row r="51" spans="1:6" ht="15.75">
      <c r="A51" s="31">
        <v>6</v>
      </c>
      <c r="B51" s="92" t="s">
        <v>46</v>
      </c>
      <c r="C51" s="92"/>
      <c r="D51" s="92"/>
      <c r="E51" s="92"/>
      <c r="F51" s="92"/>
    </row>
    <row r="52" spans="1:6" ht="15.75">
      <c r="A52" s="31">
        <v>7</v>
      </c>
      <c r="B52" s="92" t="s">
        <v>47</v>
      </c>
      <c r="C52" s="92"/>
      <c r="D52" s="92"/>
      <c r="E52" s="92"/>
      <c r="F52" s="92"/>
    </row>
    <row r="53" spans="1:6" ht="15.75">
      <c r="A53" s="31">
        <v>8</v>
      </c>
      <c r="B53" s="92" t="s">
        <v>48</v>
      </c>
      <c r="C53" s="92"/>
      <c r="D53" s="92"/>
      <c r="E53" s="92"/>
      <c r="F53" s="92"/>
    </row>
    <row r="54" spans="1:6" ht="15.75">
      <c r="A54" s="31">
        <v>9</v>
      </c>
      <c r="B54" s="92" t="s">
        <v>49</v>
      </c>
      <c r="C54" s="92"/>
      <c r="D54" s="92"/>
      <c r="E54" s="92"/>
      <c r="F54" s="92"/>
    </row>
  </sheetData>
  <mergeCells count="53">
    <mergeCell ref="A43:E43"/>
    <mergeCell ref="B40:C40"/>
    <mergeCell ref="B41:C41"/>
    <mergeCell ref="B42:C42"/>
    <mergeCell ref="B38:D38"/>
    <mergeCell ref="B50:F50"/>
    <mergeCell ref="B51:F51"/>
    <mergeCell ref="B52:F52"/>
    <mergeCell ref="B53:F53"/>
    <mergeCell ref="B54:F54"/>
    <mergeCell ref="A45:F45"/>
    <mergeCell ref="B46:F46"/>
    <mergeCell ref="B47:F47"/>
    <mergeCell ref="B48:F48"/>
    <mergeCell ref="B49:F49"/>
    <mergeCell ref="A5:G5"/>
    <mergeCell ref="A6:B7"/>
    <mergeCell ref="F6:F7"/>
    <mergeCell ref="G6:G7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27:C27"/>
    <mergeCell ref="B25:C25"/>
    <mergeCell ref="B36:D36"/>
    <mergeCell ref="B17:C17"/>
    <mergeCell ref="B15:C15"/>
    <mergeCell ref="B16:C16"/>
    <mergeCell ref="A9:G9"/>
    <mergeCell ref="B32:C32"/>
    <mergeCell ref="B30:C30"/>
    <mergeCell ref="B37:D37"/>
    <mergeCell ref="B35:D35"/>
    <mergeCell ref="A18:G18"/>
    <mergeCell ref="B19:C19"/>
    <mergeCell ref="B31:C31"/>
    <mergeCell ref="B22:C22"/>
    <mergeCell ref="B23:C23"/>
    <mergeCell ref="B24:C24"/>
    <mergeCell ref="B28:C28"/>
    <mergeCell ref="B33:C33"/>
    <mergeCell ref="B34:C34"/>
    <mergeCell ref="B20:C20"/>
    <mergeCell ref="B21:C21"/>
    <mergeCell ref="B26:C26"/>
    <mergeCell ref="B29:C29"/>
  </mergeCells>
  <hyperlinks>
    <hyperlink ref="B3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2025-12-11T07:33:39Z</dcterms:modified>
</cp:coreProperties>
</file>