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HIFL - Pune\"/>
    </mc:Choice>
  </mc:AlternateContent>
  <xr:revisionPtr revIDLastSave="0" documentId="13_ncr:1_{6E92AF7C-DE4C-4FED-8D7A-2286C0FE8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" i="1" l="1"/>
  <c r="G23" i="1"/>
  <c r="G19" i="1"/>
  <c r="G21" i="1"/>
  <c r="G20" i="1"/>
  <c r="G18" i="1"/>
  <c r="G17" i="1"/>
  <c r="G16" i="1"/>
  <c r="G10" i="1"/>
  <c r="G11" i="1" s="1"/>
  <c r="G25" i="1" l="1"/>
  <c r="G26" i="1" s="1"/>
  <c r="G12" i="1"/>
  <c r="G13" i="1" s="1"/>
  <c r="G27" i="1" l="1"/>
</calcChain>
</file>

<file path=xl/sharedStrings.xml><?xml version="1.0" encoding="utf-8"?>
<sst xmlns="http://schemas.openxmlformats.org/spreadsheetml/2006/main" count="70" uniqueCount="59">
  <si>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</si>
  <si>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</si>
  <si>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</si>
  <si>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</si>
  <si>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</si>
  <si>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</si>
  <si>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</si>
  <si>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</si>
  <si>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</si>
  <si>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</si>
  <si>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</si>
  <si>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</si>
  <si>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</si>
  <si>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</si>
  <si>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</si>
  <si>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</si>
  <si>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</si>
  <si>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</si>
  <si>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</si>
  <si>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</si>
  <si>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</si>
  <si>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</si>
  <si>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</si>
  <si>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</si>
  <si>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</si>
  <si>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</si>
  <si>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</si>
  <si>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</si>
  <si>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</si>
  <si>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</si>
  <si>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</si>
  <si>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</si>
  <si>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</si>
  <si>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</si>
  <si>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</si>
  <si>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</si>
  <si>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</si>
  <si>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</si>
  <si>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</si>
  <si>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</si>
  <si>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</si>
  <si>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</si>
  <si>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</si>
  <si>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</si>
  <si>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</si>
  <si>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</si>
  <si>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Haldiram Foods International Pvt. Ltd.</t>
  </si>
  <si>
    <t>Site Address: - Pune Railway Station – Platform No 1</t>
  </si>
  <si>
    <t>14.07.2025</t>
  </si>
  <si>
    <t xml:space="preserve">Standard Installation, Pressure Testing, Vacummizing, Testing &amp; Commissioning of Cassette Unit - 4.0 TR </t>
  </si>
  <si>
    <t xml:space="preserve">Refrigeration Piping </t>
  </si>
  <si>
    <t>Interconnecting Cable Indoor &amp; Outdoor 4 Core 1.5 Sqmm</t>
  </si>
  <si>
    <t>Interconnecting Cable Indoor &amp; Outdoor 3 Core 1.5 Sqmm</t>
  </si>
  <si>
    <t xml:space="preserve">Drain Pipe 32 mm PVC Pipe </t>
  </si>
  <si>
    <t xml:space="preserve">Outdoor Unit Fabrication Table Top  Type Stand </t>
  </si>
  <si>
    <t xml:space="preserve">Chiseling Work </t>
  </si>
  <si>
    <t>Daikin 4.0 TR Cassette Unit 3 Star Inv</t>
  </si>
  <si>
    <t xml:space="preserve">Store Room </t>
  </si>
  <si>
    <t>Lifting Shifting for Outdoor Unit (Mahtadi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</si>
</sst>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="90" zoomScaleNormal="90" workbookViewId="0">
      <selection activeCell="N17" sqref="N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">
      <c r="A2" s="37" t="s">
        <v>2</v>
      </c>
      <c r="B2" s="38"/>
      <c r="C2" s="38" t="s">
        <v>3</v>
      </c>
      <c r="D2" s="38"/>
      <c r="E2" s="38"/>
      <c r="F2" s="38"/>
      <c r="G2" s="39"/>
    </row>
    <row r="3" spans="1:7" ht="21" customHeight="1">
      <c r="A3" s="40" t="s">
        <v>4</v>
      </c>
      <c r="B3" s="41"/>
      <c r="C3" s="41" t="s">
        <v>5</v>
      </c>
      <c r="D3" s="41"/>
      <c r="E3" s="41"/>
      <c r="F3" s="41"/>
      <c r="G3" s="42"/>
    </row>
    <row r="4" spans="1:7" ht="22.5" customHeight="1">
      <c r="A4" s="43" t="s">
        <v>6</v>
      </c>
      <c r="B4" s="44"/>
      <c r="C4" s="44" t="s">
        <v>7</v>
      </c>
      <c r="D4" s="44"/>
      <c r="E4" s="44"/>
      <c r="F4" s="44"/>
      <c r="G4" s="45"/>
    </row>
    <row r="5" spans="1:7" ht="18">
      <c r="A5" s="46" t="s">
        <v>8</v>
      </c>
      <c r="B5" s="47"/>
      <c r="C5" s="47"/>
      <c r="D5" s="47"/>
      <c r="E5" s="47"/>
      <c r="F5" s="47"/>
      <c r="G5" s="48"/>
    </row>
    <row r="6" spans="1:7" ht="15" customHeight="1">
      <c r="A6" s="67" t="s">
        <v>9</v>
      </c>
      <c r="B6" s="72"/>
      <c r="C6" s="74" t="s">
        <v>46</v>
      </c>
      <c r="D6" s="75"/>
      <c r="E6" s="76"/>
      <c r="F6" s="67" t="s">
        <v>10</v>
      </c>
      <c r="G6" s="85" t="s">
        <v>48</v>
      </c>
    </row>
    <row r="7" spans="1:7" ht="15" customHeight="1">
      <c r="A7" s="68"/>
      <c r="B7" s="73"/>
      <c r="C7" s="77"/>
      <c r="D7" s="78"/>
      <c r="E7" s="79"/>
      <c r="F7" s="68"/>
      <c r="G7" s="69"/>
    </row>
    <row r="8" spans="1:7" ht="22.5" customHeight="1">
      <c r="A8" s="82" t="s">
        <v>47</v>
      </c>
      <c r="B8" s="83"/>
      <c r="C8" s="83"/>
      <c r="D8" s="83"/>
      <c r="E8" s="83"/>
      <c r="F8" s="83"/>
      <c r="G8" s="84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 thickBot="1">
      <c r="A10" s="5">
        <v>1</v>
      </c>
      <c r="B10" s="6" t="s">
        <v>57</v>
      </c>
      <c r="C10" s="7" t="s">
        <v>56</v>
      </c>
      <c r="D10" s="8" t="s">
        <v>18</v>
      </c>
      <c r="E10" s="8">
        <v>2</v>
      </c>
      <c r="F10" s="9">
        <v>109500</v>
      </c>
      <c r="G10" s="10">
        <f>F10*E10</f>
        <v>219000</v>
      </c>
    </row>
    <row r="11" spans="1:7">
      <c r="A11" s="12" t="s">
        <v>19</v>
      </c>
      <c r="B11" s="50" t="s">
        <v>20</v>
      </c>
      <c r="C11" s="50"/>
      <c r="D11" s="13"/>
      <c r="E11" s="14"/>
      <c r="F11" s="14"/>
      <c r="G11" s="15">
        <f>SUM(G10:G10)</f>
        <v>219000</v>
      </c>
    </row>
    <row r="12" spans="1:7">
      <c r="A12" s="16" t="s">
        <v>21</v>
      </c>
      <c r="B12" s="51" t="s">
        <v>22</v>
      </c>
      <c r="C12" s="51"/>
      <c r="D12" s="17"/>
      <c r="E12" s="18"/>
      <c r="F12" s="18"/>
      <c r="G12" s="19">
        <f>G11*28%</f>
        <v>61320.000000000007</v>
      </c>
    </row>
    <row r="13" spans="1:7">
      <c r="A13" s="20" t="s">
        <v>23</v>
      </c>
      <c r="B13" s="52" t="s">
        <v>24</v>
      </c>
      <c r="C13" s="52"/>
      <c r="D13" s="21"/>
      <c r="E13" s="22"/>
      <c r="F13" s="22"/>
      <c r="G13" s="23">
        <f>SUM(G11:G12)</f>
        <v>280320</v>
      </c>
    </row>
    <row r="14" spans="1:7" ht="20.399999999999999" customHeight="1">
      <c r="A14" s="53" t="s">
        <v>25</v>
      </c>
      <c r="B14" s="54"/>
      <c r="C14" s="54"/>
      <c r="D14" s="54"/>
      <c r="E14" s="54"/>
      <c r="F14" s="54"/>
      <c r="G14" s="55"/>
    </row>
    <row r="15" spans="1:7" ht="16.5" customHeight="1">
      <c r="A15" s="1" t="s">
        <v>26</v>
      </c>
      <c r="B15" s="49" t="s">
        <v>27</v>
      </c>
      <c r="C15" s="49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37.200000000000003" customHeight="1">
      <c r="A16" s="5">
        <v>1</v>
      </c>
      <c r="B16" s="56" t="s">
        <v>49</v>
      </c>
      <c r="C16" s="57"/>
      <c r="D16" s="11" t="s">
        <v>18</v>
      </c>
      <c r="E16" s="24">
        <v>2</v>
      </c>
      <c r="F16" s="24">
        <v>4000</v>
      </c>
      <c r="G16" s="10">
        <f t="shared" ref="G16:G23" si="0">F16*E16</f>
        <v>8000</v>
      </c>
    </row>
    <row r="17" spans="1:7" ht="17.399999999999999" customHeight="1">
      <c r="A17" s="5">
        <v>2</v>
      </c>
      <c r="B17" s="58" t="s">
        <v>50</v>
      </c>
      <c r="C17" s="58"/>
      <c r="D17" s="11" t="s">
        <v>28</v>
      </c>
      <c r="E17" s="24">
        <v>45</v>
      </c>
      <c r="F17" s="24">
        <v>1450</v>
      </c>
      <c r="G17" s="10">
        <f t="shared" si="0"/>
        <v>65250</v>
      </c>
    </row>
    <row r="18" spans="1:7" ht="19.8" customHeight="1">
      <c r="A18" s="5">
        <v>3</v>
      </c>
      <c r="B18" s="58" t="s">
        <v>51</v>
      </c>
      <c r="C18" s="58"/>
      <c r="D18" s="11" t="s">
        <v>28</v>
      </c>
      <c r="E18" s="24">
        <v>46</v>
      </c>
      <c r="F18" s="24">
        <v>250</v>
      </c>
      <c r="G18" s="10">
        <f t="shared" si="0"/>
        <v>11500</v>
      </c>
    </row>
    <row r="19" spans="1:7" ht="19.2" customHeight="1">
      <c r="A19" s="5">
        <v>4</v>
      </c>
      <c r="B19" s="58" t="s">
        <v>52</v>
      </c>
      <c r="C19" s="58"/>
      <c r="D19" s="11" t="s">
        <v>28</v>
      </c>
      <c r="E19" s="24">
        <v>46</v>
      </c>
      <c r="F19" s="24">
        <v>180</v>
      </c>
      <c r="G19" s="10">
        <f t="shared" si="0"/>
        <v>8280</v>
      </c>
    </row>
    <row r="20" spans="1:7" ht="18" customHeight="1">
      <c r="A20" s="5">
        <v>5</v>
      </c>
      <c r="B20" s="58" t="s">
        <v>53</v>
      </c>
      <c r="C20" s="58"/>
      <c r="D20" s="11" t="s">
        <v>28</v>
      </c>
      <c r="E20" s="24">
        <v>35</v>
      </c>
      <c r="F20" s="24">
        <v>220</v>
      </c>
      <c r="G20" s="10">
        <f t="shared" si="0"/>
        <v>7700</v>
      </c>
    </row>
    <row r="21" spans="1:7" ht="18.600000000000001" customHeight="1">
      <c r="A21" s="5">
        <v>6</v>
      </c>
      <c r="B21" s="58" t="s">
        <v>54</v>
      </c>
      <c r="C21" s="58"/>
      <c r="D21" s="11" t="s">
        <v>18</v>
      </c>
      <c r="E21" s="24">
        <v>2</v>
      </c>
      <c r="F21" s="24">
        <v>4500</v>
      </c>
      <c r="G21" s="10">
        <f t="shared" si="0"/>
        <v>9000</v>
      </c>
    </row>
    <row r="22" spans="1:7" ht="16.8" customHeight="1">
      <c r="A22" s="5">
        <v>7</v>
      </c>
      <c r="B22" s="86" t="s">
        <v>55</v>
      </c>
      <c r="C22" s="87"/>
      <c r="D22" s="11" t="s">
        <v>28</v>
      </c>
      <c r="E22" s="25">
        <v>13</v>
      </c>
      <c r="F22" s="25">
        <v>150</v>
      </c>
      <c r="G22" s="10">
        <f t="shared" si="0"/>
        <v>1950</v>
      </c>
    </row>
    <row r="23" spans="1:7" ht="18.600000000000001" customHeight="1" thickBot="1">
      <c r="A23" s="5">
        <v>8</v>
      </c>
      <c r="B23" s="86" t="s">
        <v>58</v>
      </c>
      <c r="C23" s="87"/>
      <c r="D23" s="11" t="s">
        <v>18</v>
      </c>
      <c r="E23" s="25">
        <v>1</v>
      </c>
      <c r="F23" s="25">
        <v>3500</v>
      </c>
      <c r="G23" s="10">
        <f t="shared" si="0"/>
        <v>3500</v>
      </c>
    </row>
    <row r="24" spans="1:7" ht="18.600000000000001" customHeight="1">
      <c r="A24" s="26" t="s">
        <v>29</v>
      </c>
      <c r="B24" s="59" t="s">
        <v>30</v>
      </c>
      <c r="C24" s="59"/>
      <c r="D24" s="59"/>
      <c r="E24" s="27"/>
      <c r="F24" s="27"/>
      <c r="G24" s="28">
        <f>SUM(G16:G23)</f>
        <v>115180</v>
      </c>
    </row>
    <row r="25" spans="1:7">
      <c r="A25" s="29" t="s">
        <v>31</v>
      </c>
      <c r="B25" s="60" t="s">
        <v>32</v>
      </c>
      <c r="C25" s="60"/>
      <c r="D25" s="60"/>
      <c r="E25" s="30"/>
      <c r="F25" s="30"/>
      <c r="G25" s="31">
        <f>G24*18%</f>
        <v>20732.399999999998</v>
      </c>
    </row>
    <row r="26" spans="1:7">
      <c r="A26" s="29" t="s">
        <v>33</v>
      </c>
      <c r="B26" s="61" t="s">
        <v>34</v>
      </c>
      <c r="C26" s="61"/>
      <c r="D26" s="61"/>
      <c r="E26" s="30"/>
      <c r="F26" s="30"/>
      <c r="G26" s="31">
        <f>SUM(G24:G25)</f>
        <v>135912.4</v>
      </c>
    </row>
    <row r="27" spans="1:7">
      <c r="A27" s="65" t="s">
        <v>35</v>
      </c>
      <c r="B27" s="80" t="s">
        <v>36</v>
      </c>
      <c r="C27" s="80"/>
      <c r="D27" s="80"/>
      <c r="E27" s="30"/>
      <c r="F27" s="30"/>
      <c r="G27" s="70">
        <f>SUM(G13+G26)</f>
        <v>416232.4</v>
      </c>
    </row>
    <row r="28" spans="1:7">
      <c r="A28" s="66"/>
      <c r="B28" s="81"/>
      <c r="C28" s="81"/>
      <c r="D28" s="81"/>
      <c r="E28" s="32"/>
      <c r="F28" s="32"/>
      <c r="G28" s="71"/>
    </row>
    <row r="30" spans="1:7" ht="15.6">
      <c r="A30" s="62" t="s">
        <v>37</v>
      </c>
      <c r="B30" s="62"/>
      <c r="C30" s="62"/>
      <c r="D30" s="62"/>
      <c r="E30" s="62"/>
      <c r="F30" s="62"/>
    </row>
    <row r="31" spans="1:7" ht="15.6">
      <c r="A31" s="33">
        <v>1</v>
      </c>
      <c r="B31" s="63" t="s">
        <v>38</v>
      </c>
      <c r="C31" s="63"/>
      <c r="D31" s="63"/>
      <c r="E31" s="63"/>
      <c r="F31" s="63"/>
    </row>
    <row r="32" spans="1:7" ht="15.6">
      <c r="A32" s="33">
        <v>2</v>
      </c>
      <c r="B32" s="64" t="s">
        <v>39</v>
      </c>
      <c r="C32" s="64"/>
      <c r="D32" s="64"/>
      <c r="E32" s="64"/>
      <c r="F32" s="64"/>
    </row>
    <row r="33" spans="1:6" ht="15.6">
      <c r="A33" s="33">
        <v>3</v>
      </c>
      <c r="B33" s="64" t="s">
        <v>40</v>
      </c>
      <c r="C33" s="64"/>
      <c r="D33" s="64"/>
      <c r="E33" s="64"/>
      <c r="F33" s="64"/>
    </row>
    <row r="34" spans="1:6" ht="32.1" customHeight="1">
      <c r="A34" s="33">
        <v>4</v>
      </c>
      <c r="B34" s="64" t="s">
        <v>41</v>
      </c>
      <c r="C34" s="64"/>
      <c r="D34" s="64"/>
      <c r="E34" s="64"/>
      <c r="F34" s="64"/>
    </row>
    <row r="35" spans="1:6" ht="15.6">
      <c r="A35" s="33">
        <v>5</v>
      </c>
      <c r="B35" s="63" t="s">
        <v>42</v>
      </c>
      <c r="C35" s="63"/>
      <c r="D35" s="63"/>
      <c r="E35" s="63"/>
      <c r="F35" s="63"/>
    </row>
    <row r="36" spans="1:6" ht="15.6">
      <c r="A36" s="33">
        <v>6</v>
      </c>
      <c r="B36" s="63" t="s">
        <v>43</v>
      </c>
      <c r="C36" s="63"/>
      <c r="D36" s="63"/>
      <c r="E36" s="63"/>
      <c r="F36" s="63"/>
    </row>
    <row r="37" spans="1:6" ht="15.6">
      <c r="A37" s="33">
        <v>7</v>
      </c>
      <c r="B37" s="63" t="s">
        <v>44</v>
      </c>
      <c r="C37" s="63"/>
      <c r="D37" s="63"/>
      <c r="E37" s="63"/>
      <c r="F37" s="63"/>
    </row>
    <row r="38" spans="1:6" ht="15.6">
      <c r="A38" s="33">
        <v>8</v>
      </c>
      <c r="B38" s="63" t="s">
        <v>45</v>
      </c>
      <c r="C38" s="63"/>
      <c r="D38" s="63"/>
      <c r="E38" s="63"/>
      <c r="F38" s="63"/>
    </row>
  </sheetData>
  <mergeCells count="42"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19:C19"/>
    <mergeCell ref="B22:C22"/>
    <mergeCell ref="B23:C23"/>
    <mergeCell ref="B32:F32"/>
    <mergeCell ref="B33:F33"/>
    <mergeCell ref="B34:F34"/>
    <mergeCell ref="B35:F35"/>
    <mergeCell ref="B36:F36"/>
    <mergeCell ref="B24:D24"/>
    <mergeCell ref="B25:D25"/>
    <mergeCell ref="B26:D26"/>
    <mergeCell ref="A30:F30"/>
    <mergeCell ref="B31:F31"/>
    <mergeCell ref="B17:C17"/>
    <mergeCell ref="B18:C18"/>
    <mergeCell ref="B20:C20"/>
    <mergeCell ref="B21:C21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2025-07-14T08:50:01Z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