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osmos Bank\CB - Ambedkar Udyan, Chembur\"/>
    </mc:Choice>
  </mc:AlternateContent>
  <xr:revisionPtr revIDLastSave="0" documentId="13_ncr:1_{9C29221C-E5AE-4AB8-BC5A-1DA5D105FF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7" i="1" l="1"/>
  <c r="G11" i="1"/>
  <c r="G10" i="1"/>
  <c r="G12" i="1" l="1"/>
  <c r="G13" i="1" s="1"/>
  <c r="G14" i="1" s="1"/>
  <c r="G34" i="1"/>
  <c r="G35" i="1" s="1"/>
  <c r="G36" i="1" l="1"/>
</calcChain>
</file>

<file path=xl/sharedStrings.xml><?xml version="1.0" encoding="utf-8"?>
<sst xmlns="http://schemas.openxmlformats.org/spreadsheetml/2006/main" count="89" uniqueCount="69">
  <si>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</si>
  <si>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</si>
  <si>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</si>
  <si>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</si>
  <si>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</si>
  <si>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</si>
  <si>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</si>
  <si>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</si>
  <si>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</si>
  <si>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</si>
  <si>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</si>
  <si>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</si>
  <si>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</si>
  <si>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</si>
  <si>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</si>
  <si>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</si>
  <si>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</si>
  <si>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</si>
  <si>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</si>
  <si>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</si>
  <si>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 xml:space="preserve">1.0 TR Hi wall Unit 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</si>
  <si>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</si>
  <si>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</si>
  <si>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</si>
  <si>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</si>
  <si>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</si>
  <si>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</si>
  <si>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</si>
  <si>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</si>
  <si>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</si>
  <si>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</si>
  <si>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</si>
  <si>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</si>
  <si>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</si>
  <si>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</si>
  <si>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</si>
  <si>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</si>
  <si>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</si>
  <si>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</si>
  <si>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</si>
  <si>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</si>
  <si>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</si>
  <si>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</si>
  <si>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</si>
  <si>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</si>
  <si>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</si>
  <si>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</si>
  <si>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</si>
  <si>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</si>
  <si>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Site Address: -Richman Heights, Plot No. 239, Central Avenue Rd, Nr. Ambedkar Udyan Chembur (E), Mumbai 400071</t>
  </si>
  <si>
    <t>16.01.2025</t>
  </si>
  <si>
    <t xml:space="preserve">Work Area </t>
  </si>
  <si>
    <t xml:space="preserve">8.5 TR Ductable Unit </t>
  </si>
  <si>
    <t>ATM</t>
  </si>
  <si>
    <t>Dismentaling of Existing Unit Ductable Unit - 8.5 TR</t>
  </si>
  <si>
    <t>Standard Installation, Pressure Testing, Vacummizing, Testing &amp; Commissioning of Ductable Unit - 8.5 TR</t>
  </si>
  <si>
    <t>Refrigeration Piping for Ductable Unit - 8.5 TR</t>
  </si>
  <si>
    <t xml:space="preserve">Interconnecting 7 Core Cable Indoor &amp; Outdoor </t>
  </si>
  <si>
    <t xml:space="preserve">Fabricated Outdoor Unit Table Type Stand </t>
  </si>
  <si>
    <t>Duct Modification ( As per Mouth Piece Connection) - 8.5 TR</t>
  </si>
  <si>
    <t>Supply and Installation of fire rated Canvass Connection</t>
  </si>
  <si>
    <t>Transportation Charges</t>
  </si>
  <si>
    <t>Lifting &amp; Shifting Charges</t>
  </si>
  <si>
    <t>Standard Installation, Pressure Testing, Vacummizing, Testing &amp; Commissioning of Hi Wall Unit - 1.0 TR</t>
  </si>
  <si>
    <t>Refrigeration Piping for Hi wall Unit - 1.0 TR</t>
  </si>
  <si>
    <t>Interconnecting Core Cable Indoor &amp; Outdoor for Hi Wall Unit</t>
  </si>
  <si>
    <t xml:space="preserve">Outdoor Unit L- Type Stand for Hi Wall Unit </t>
  </si>
  <si>
    <t>Ac Timer</t>
  </si>
  <si>
    <t>Drain Pipe 40 mm PVC Pipe For Ductable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</si>
</sst>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wrapText="1"/>
    </xf>
    <xf numFmtId="0" fontId="18" fillId="0" borderId="19" xfId="0" applyFont="1" applyBorder="1" applyAlignment="1">
      <alignment vertical="top" wrapText="1"/>
    </xf>
    <xf numFmtId="0" fontId="17" fillId="0" borderId="22" xfId="0" applyFont="1" applyBorder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7" fillId="0" borderId="29" xfId="0" applyFont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="90" zoomScaleNormal="90" workbookViewId="0">
      <selection activeCell="M29" sqref="M2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91" t="s">
        <v>0</v>
      </c>
      <c r="B1" s="92"/>
      <c r="C1" s="92" t="s">
        <v>1</v>
      </c>
      <c r="D1" s="92"/>
      <c r="E1" s="92"/>
      <c r="F1" s="92"/>
      <c r="G1" s="93"/>
    </row>
    <row r="2" spans="1:7" ht="27">
      <c r="A2" s="94" t="s">
        <v>2</v>
      </c>
      <c r="B2" s="95"/>
      <c r="C2" s="95" t="s">
        <v>3</v>
      </c>
      <c r="D2" s="95"/>
      <c r="E2" s="95"/>
      <c r="F2" s="95"/>
      <c r="G2" s="96"/>
    </row>
    <row r="3" spans="1:7" ht="21" customHeight="1">
      <c r="A3" s="97" t="s">
        <v>4</v>
      </c>
      <c r="B3" s="98"/>
      <c r="C3" s="98" t="s">
        <v>5</v>
      </c>
      <c r="D3" s="98"/>
      <c r="E3" s="98"/>
      <c r="F3" s="98"/>
      <c r="G3" s="99"/>
    </row>
    <row r="4" spans="1:7" ht="22.5" customHeight="1">
      <c r="A4" s="81" t="s">
        <v>6</v>
      </c>
      <c r="B4" s="82"/>
      <c r="C4" s="82" t="s">
        <v>7</v>
      </c>
      <c r="D4" s="82"/>
      <c r="E4" s="82"/>
      <c r="F4" s="82"/>
      <c r="G4" s="83"/>
    </row>
    <row r="5" spans="1:7" ht="18">
      <c r="A5" s="84" t="s">
        <v>8</v>
      </c>
      <c r="B5" s="85"/>
      <c r="C5" s="85"/>
      <c r="D5" s="85"/>
      <c r="E5" s="85"/>
      <c r="F5" s="85"/>
      <c r="G5" s="86"/>
    </row>
    <row r="6" spans="1:7" ht="15" customHeight="1">
      <c r="A6" s="44" t="s">
        <v>9</v>
      </c>
      <c r="B6" s="50"/>
      <c r="C6" s="52" t="s">
        <v>10</v>
      </c>
      <c r="D6" s="53"/>
      <c r="E6" s="54"/>
      <c r="F6" s="44" t="s">
        <v>11</v>
      </c>
      <c r="G6" s="46" t="s">
        <v>50</v>
      </c>
    </row>
    <row r="7" spans="1:7" ht="15" customHeight="1">
      <c r="A7" s="45"/>
      <c r="B7" s="51"/>
      <c r="C7" s="55"/>
      <c r="D7" s="56"/>
      <c r="E7" s="57"/>
      <c r="F7" s="45"/>
      <c r="G7" s="47"/>
    </row>
    <row r="8" spans="1:7" ht="22.5" customHeight="1">
      <c r="A8" s="87" t="s">
        <v>49</v>
      </c>
      <c r="B8" s="88"/>
      <c r="C8" s="88"/>
      <c r="D8" s="88"/>
      <c r="E8" s="88"/>
      <c r="F8" s="88"/>
      <c r="G8" s="89"/>
    </row>
    <row r="9" spans="1:7" ht="21" customHeight="1">
      <c r="A9" s="2" t="s">
        <v>12</v>
      </c>
      <c r="B9" s="3" t="s">
        <v>13</v>
      </c>
      <c r="C9" s="3" t="s">
        <v>14</v>
      </c>
      <c r="D9" s="3" t="s">
        <v>15</v>
      </c>
      <c r="E9" s="3" t="s">
        <v>16</v>
      </c>
      <c r="F9" s="3" t="s">
        <v>17</v>
      </c>
      <c r="G9" s="4" t="s">
        <v>18</v>
      </c>
    </row>
    <row r="10" spans="1:7" ht="19.05" customHeight="1">
      <c r="A10" s="5">
        <v>1</v>
      </c>
      <c r="B10" s="32" t="s">
        <v>51</v>
      </c>
      <c r="C10" s="33" t="s">
        <v>52</v>
      </c>
      <c r="D10" s="6" t="s">
        <v>19</v>
      </c>
      <c r="E10" s="6">
        <v>1</v>
      </c>
      <c r="F10" s="7"/>
      <c r="G10" s="8">
        <f>F10*E10</f>
        <v>0</v>
      </c>
    </row>
    <row r="11" spans="1:7" ht="18" customHeight="1" thickBot="1">
      <c r="A11" s="9">
        <v>2</v>
      </c>
      <c r="B11" s="34" t="s">
        <v>53</v>
      </c>
      <c r="C11" s="10" t="s">
        <v>20</v>
      </c>
      <c r="D11" s="11" t="s">
        <v>19</v>
      </c>
      <c r="E11" s="11">
        <v>1</v>
      </c>
      <c r="F11" s="12"/>
      <c r="G11" s="8">
        <f>F11*E11</f>
        <v>0</v>
      </c>
    </row>
    <row r="12" spans="1:7">
      <c r="A12" s="13" t="s">
        <v>21</v>
      </c>
      <c r="B12" s="90" t="s">
        <v>22</v>
      </c>
      <c r="C12" s="90"/>
      <c r="D12" s="14"/>
      <c r="E12" s="15"/>
      <c r="F12" s="15"/>
      <c r="G12" s="16">
        <f>SUM(G10:G11)</f>
        <v>0</v>
      </c>
    </row>
    <row r="13" spans="1:7">
      <c r="A13" s="17" t="s">
        <v>23</v>
      </c>
      <c r="B13" s="75" t="s">
        <v>24</v>
      </c>
      <c r="C13" s="75"/>
      <c r="D13" s="18"/>
      <c r="E13" s="19"/>
      <c r="F13" s="19"/>
      <c r="G13" s="20">
        <f>G12*28%</f>
        <v>0</v>
      </c>
    </row>
    <row r="14" spans="1:7" ht="15" thickBot="1">
      <c r="A14" s="21" t="s">
        <v>25</v>
      </c>
      <c r="B14" s="76" t="s">
        <v>26</v>
      </c>
      <c r="C14" s="76"/>
      <c r="D14" s="22"/>
      <c r="E14" s="23"/>
      <c r="F14" s="23"/>
      <c r="G14" s="24">
        <f>SUM(G12:G13)</f>
        <v>0</v>
      </c>
    </row>
    <row r="15" spans="1:7" ht="20.399999999999999" customHeight="1" thickBot="1">
      <c r="A15" s="77" t="s">
        <v>27</v>
      </c>
      <c r="B15" s="78"/>
      <c r="C15" s="78"/>
      <c r="D15" s="78"/>
      <c r="E15" s="78"/>
      <c r="F15" s="78"/>
      <c r="G15" s="79"/>
    </row>
    <row r="16" spans="1:7" ht="16.5" customHeight="1" thickBot="1">
      <c r="A16" s="1" t="s">
        <v>28</v>
      </c>
      <c r="B16" s="80" t="s">
        <v>29</v>
      </c>
      <c r="C16" s="80"/>
      <c r="D16" s="3" t="s">
        <v>15</v>
      </c>
      <c r="E16" s="3" t="s">
        <v>16</v>
      </c>
      <c r="F16" s="3" t="s">
        <v>17</v>
      </c>
      <c r="G16" s="4" t="s">
        <v>18</v>
      </c>
    </row>
    <row r="17" spans="1:7" ht="20.399999999999999" customHeight="1">
      <c r="A17" s="5">
        <v>1</v>
      </c>
      <c r="B17" s="60" t="s">
        <v>54</v>
      </c>
      <c r="C17" s="61"/>
      <c r="D17" s="6" t="s">
        <v>19</v>
      </c>
      <c r="E17" s="35">
        <v>1</v>
      </c>
      <c r="F17" s="35">
        <v>4500</v>
      </c>
      <c r="G17" s="8">
        <f t="shared" ref="G17:G32" si="0">F17*E17</f>
        <v>4500</v>
      </c>
    </row>
    <row r="18" spans="1:7" ht="32.25" customHeight="1">
      <c r="A18" s="5">
        <v>2</v>
      </c>
      <c r="B18" s="60" t="s">
        <v>55</v>
      </c>
      <c r="C18" s="61"/>
      <c r="D18" s="6" t="s">
        <v>19</v>
      </c>
      <c r="E18" s="35">
        <v>1</v>
      </c>
      <c r="F18" s="35">
        <v>8500</v>
      </c>
      <c r="G18" s="8">
        <f t="shared" si="0"/>
        <v>8500</v>
      </c>
    </row>
    <row r="19" spans="1:7" ht="32.25" customHeight="1">
      <c r="A19" s="5">
        <v>3</v>
      </c>
      <c r="B19" s="60" t="s">
        <v>63</v>
      </c>
      <c r="C19" s="61"/>
      <c r="D19" s="6" t="s">
        <v>19</v>
      </c>
      <c r="E19" s="35">
        <v>1</v>
      </c>
      <c r="F19" s="35">
        <v>1500</v>
      </c>
      <c r="G19" s="8">
        <f t="shared" si="0"/>
        <v>1500</v>
      </c>
    </row>
    <row r="20" spans="1:7" ht="17.399999999999999" customHeight="1">
      <c r="A20" s="5">
        <v>4</v>
      </c>
      <c r="B20" s="65" t="s">
        <v>56</v>
      </c>
      <c r="C20" s="66"/>
      <c r="D20" s="11" t="s">
        <v>30</v>
      </c>
      <c r="E20" s="25">
        <v>18</v>
      </c>
      <c r="F20" s="25">
        <v>1600</v>
      </c>
      <c r="G20" s="8">
        <f t="shared" si="0"/>
        <v>28800</v>
      </c>
    </row>
    <row r="21" spans="1:7" ht="17.399999999999999" customHeight="1">
      <c r="A21" s="5">
        <v>5</v>
      </c>
      <c r="B21" s="65" t="s">
        <v>64</v>
      </c>
      <c r="C21" s="66"/>
      <c r="D21" s="11" t="s">
        <v>30</v>
      </c>
      <c r="E21" s="25">
        <v>20</v>
      </c>
      <c r="F21" s="25">
        <v>850</v>
      </c>
      <c r="G21" s="8">
        <f t="shared" si="0"/>
        <v>17000</v>
      </c>
    </row>
    <row r="22" spans="1:7" ht="17.399999999999999" customHeight="1">
      <c r="A22" s="5">
        <v>6</v>
      </c>
      <c r="B22" s="72" t="s">
        <v>57</v>
      </c>
      <c r="C22" s="73"/>
      <c r="D22" s="11" t="s">
        <v>30</v>
      </c>
      <c r="E22" s="25">
        <v>38</v>
      </c>
      <c r="F22" s="25">
        <v>340</v>
      </c>
      <c r="G22" s="8">
        <f t="shared" si="0"/>
        <v>12920</v>
      </c>
    </row>
    <row r="23" spans="1:7" ht="17.399999999999999" customHeight="1">
      <c r="A23" s="5">
        <v>7</v>
      </c>
      <c r="B23" s="72" t="s">
        <v>65</v>
      </c>
      <c r="C23" s="72"/>
      <c r="D23" s="11" t="s">
        <v>30</v>
      </c>
      <c r="E23" s="25">
        <v>20</v>
      </c>
      <c r="F23" s="25">
        <v>140</v>
      </c>
      <c r="G23" s="8">
        <f t="shared" si="0"/>
        <v>2800</v>
      </c>
    </row>
    <row r="24" spans="1:7" ht="17.399999999999999" customHeight="1">
      <c r="A24" s="5">
        <v>8</v>
      </c>
      <c r="B24" s="62" t="s">
        <v>67</v>
      </c>
      <c r="C24" s="63"/>
      <c r="D24" s="6" t="s">
        <v>19</v>
      </c>
      <c r="E24" s="25">
        <v>1</v>
      </c>
      <c r="F24" s="25">
        <v>3000</v>
      </c>
      <c r="G24" s="8">
        <f t="shared" si="0"/>
        <v>3000</v>
      </c>
    </row>
    <row r="25" spans="1:7" ht="16.8" customHeight="1">
      <c r="A25" s="5">
        <v>9</v>
      </c>
      <c r="B25" s="72" t="s">
        <v>68</v>
      </c>
      <c r="C25" s="73"/>
      <c r="D25" s="11" t="s">
        <v>30</v>
      </c>
      <c r="E25" s="25">
        <v>8</v>
      </c>
      <c r="F25" s="25">
        <v>210</v>
      </c>
      <c r="G25" s="8">
        <f t="shared" si="0"/>
        <v>1680</v>
      </c>
    </row>
    <row r="26" spans="1:7" ht="16.8" customHeight="1">
      <c r="A26" s="5">
        <v>10</v>
      </c>
      <c r="B26" s="72" t="s">
        <v>31</v>
      </c>
      <c r="C26" s="73"/>
      <c r="D26" s="11" t="s">
        <v>30</v>
      </c>
      <c r="E26" s="25">
        <v>6</v>
      </c>
      <c r="F26" s="25">
        <v>120</v>
      </c>
      <c r="G26" s="8">
        <f t="shared" si="0"/>
        <v>720</v>
      </c>
    </row>
    <row r="27" spans="1:7" ht="16.8" customHeight="1">
      <c r="A27" s="5">
        <v>11</v>
      </c>
      <c r="B27" s="72" t="s">
        <v>58</v>
      </c>
      <c r="C27" s="73"/>
      <c r="D27" s="11" t="s">
        <v>19</v>
      </c>
      <c r="E27" s="25">
        <v>1</v>
      </c>
      <c r="F27" s="25">
        <v>7500</v>
      </c>
      <c r="G27" s="8">
        <f t="shared" si="0"/>
        <v>7500</v>
      </c>
    </row>
    <row r="28" spans="1:7" ht="16.8" customHeight="1">
      <c r="A28" s="5">
        <v>12</v>
      </c>
      <c r="B28" s="72" t="s">
        <v>66</v>
      </c>
      <c r="C28" s="73"/>
      <c r="D28" s="11" t="s">
        <v>19</v>
      </c>
      <c r="E28" s="26">
        <v>1</v>
      </c>
      <c r="F28" s="26">
        <v>850</v>
      </c>
      <c r="G28" s="8">
        <f t="shared" si="0"/>
        <v>850</v>
      </c>
    </row>
    <row r="29" spans="1:7" ht="17.399999999999999" customHeight="1">
      <c r="A29" s="5">
        <v>13</v>
      </c>
      <c r="B29" s="62" t="s">
        <v>59</v>
      </c>
      <c r="C29" s="63"/>
      <c r="D29" s="11" t="s">
        <v>19</v>
      </c>
      <c r="E29" s="26">
        <v>1</v>
      </c>
      <c r="F29" s="26">
        <v>8500</v>
      </c>
      <c r="G29" s="8">
        <f t="shared" si="0"/>
        <v>8500</v>
      </c>
    </row>
    <row r="30" spans="1:7" ht="16.8" customHeight="1">
      <c r="A30" s="5">
        <v>14</v>
      </c>
      <c r="B30" s="62" t="s">
        <v>60</v>
      </c>
      <c r="C30" s="63"/>
      <c r="D30" s="11" t="s">
        <v>19</v>
      </c>
      <c r="E30" s="26">
        <v>1</v>
      </c>
      <c r="F30" s="26">
        <v>5500</v>
      </c>
      <c r="G30" s="8">
        <f t="shared" si="0"/>
        <v>5500</v>
      </c>
    </row>
    <row r="31" spans="1:7" ht="16.8" customHeight="1">
      <c r="A31" s="5">
        <v>15</v>
      </c>
      <c r="B31" s="64" t="s">
        <v>61</v>
      </c>
      <c r="C31" s="64"/>
      <c r="D31" s="11" t="s">
        <v>19</v>
      </c>
      <c r="E31" s="26">
        <v>1</v>
      </c>
      <c r="F31" s="26">
        <v>2500</v>
      </c>
      <c r="G31" s="8">
        <f t="shared" si="0"/>
        <v>2500</v>
      </c>
    </row>
    <row r="32" spans="1:7" ht="15.6" customHeight="1" thickBot="1">
      <c r="A32" s="100">
        <v>16</v>
      </c>
      <c r="B32" s="74" t="s">
        <v>62</v>
      </c>
      <c r="C32" s="74"/>
      <c r="D32" s="39" t="s">
        <v>19</v>
      </c>
      <c r="E32" s="40">
        <v>1</v>
      </c>
      <c r="F32" s="40">
        <v>15000</v>
      </c>
      <c r="G32" s="101">
        <f t="shared" si="0"/>
        <v>15000</v>
      </c>
    </row>
    <row r="33" spans="1:7">
      <c r="A33" s="36" t="s">
        <v>32</v>
      </c>
      <c r="B33" s="68" t="s">
        <v>33</v>
      </c>
      <c r="C33" s="68"/>
      <c r="D33" s="68"/>
      <c r="E33" s="37"/>
      <c r="F33" s="37"/>
      <c r="G33" s="38">
        <f>SUM(G17,G18,G19,G20,G21,G22,G23,G24,G25,G26,G27,G28,G29,G30,G31,G32)</f>
        <v>121270</v>
      </c>
    </row>
    <row r="34" spans="1:7">
      <c r="A34" s="27" t="s">
        <v>34</v>
      </c>
      <c r="B34" s="69" t="s">
        <v>35</v>
      </c>
      <c r="C34" s="69"/>
      <c r="D34" s="69"/>
      <c r="E34" s="28"/>
      <c r="F34" s="28"/>
      <c r="G34" s="29">
        <f>G33*18%</f>
        <v>21828.6</v>
      </c>
    </row>
    <row r="35" spans="1:7">
      <c r="A35" s="27" t="s">
        <v>36</v>
      </c>
      <c r="B35" s="70" t="s">
        <v>37</v>
      </c>
      <c r="C35" s="70"/>
      <c r="D35" s="70"/>
      <c r="E35" s="28"/>
      <c r="F35" s="28"/>
      <c r="G35" s="29">
        <f>SUM(G33:G34)</f>
        <v>143098.6</v>
      </c>
    </row>
    <row r="36" spans="1:7">
      <c r="A36" s="42" t="s">
        <v>38</v>
      </c>
      <c r="B36" s="58" t="s">
        <v>39</v>
      </c>
      <c r="C36" s="58"/>
      <c r="D36" s="58"/>
      <c r="E36" s="28"/>
      <c r="F36" s="28"/>
      <c r="G36" s="48">
        <f>SUM(G14+G35)</f>
        <v>143098.6</v>
      </c>
    </row>
    <row r="37" spans="1:7" ht="15" thickBot="1">
      <c r="A37" s="43"/>
      <c r="B37" s="59"/>
      <c r="C37" s="59"/>
      <c r="D37" s="59"/>
      <c r="E37" s="30"/>
      <c r="F37" s="30"/>
      <c r="G37" s="49"/>
    </row>
    <row r="39" spans="1:7" ht="15.6">
      <c r="A39" s="71" t="s">
        <v>40</v>
      </c>
      <c r="B39" s="71"/>
      <c r="C39" s="71"/>
      <c r="D39" s="71"/>
      <c r="E39" s="71"/>
      <c r="F39" s="71"/>
    </row>
    <row r="40" spans="1:7" ht="15.6">
      <c r="A40" s="31">
        <v>1</v>
      </c>
      <c r="B40" s="41" t="s">
        <v>41</v>
      </c>
      <c r="C40" s="41"/>
      <c r="D40" s="41"/>
      <c r="E40" s="41"/>
      <c r="F40" s="41"/>
    </row>
    <row r="41" spans="1:7" ht="15.6">
      <c r="A41" s="31">
        <v>2</v>
      </c>
      <c r="B41" s="67" t="s">
        <v>42</v>
      </c>
      <c r="C41" s="67"/>
      <c r="D41" s="67"/>
      <c r="E41" s="67"/>
      <c r="F41" s="67"/>
    </row>
    <row r="42" spans="1:7" ht="15.6">
      <c r="A42" s="31">
        <v>3</v>
      </c>
      <c r="B42" s="67" t="s">
        <v>43</v>
      </c>
      <c r="C42" s="67"/>
      <c r="D42" s="67"/>
      <c r="E42" s="67"/>
      <c r="F42" s="67"/>
    </row>
    <row r="43" spans="1:7" ht="32.1" customHeight="1">
      <c r="A43" s="31">
        <v>4</v>
      </c>
      <c r="B43" s="67" t="s">
        <v>44</v>
      </c>
      <c r="C43" s="67"/>
      <c r="D43" s="67"/>
      <c r="E43" s="67"/>
      <c r="F43" s="67"/>
    </row>
    <row r="44" spans="1:7" ht="15.6">
      <c r="A44" s="31">
        <v>5</v>
      </c>
      <c r="B44" s="41" t="s">
        <v>45</v>
      </c>
      <c r="C44" s="41"/>
      <c r="D44" s="41"/>
      <c r="E44" s="41"/>
      <c r="F44" s="41"/>
    </row>
    <row r="45" spans="1:7" ht="15.6">
      <c r="A45" s="31">
        <v>6</v>
      </c>
      <c r="B45" s="41" t="s">
        <v>46</v>
      </c>
      <c r="C45" s="41"/>
      <c r="D45" s="41"/>
      <c r="E45" s="41"/>
      <c r="F45" s="41"/>
    </row>
    <row r="46" spans="1:7" ht="15.6">
      <c r="A46" s="31">
        <v>7</v>
      </c>
      <c r="B46" s="41" t="s">
        <v>47</v>
      </c>
      <c r="C46" s="41"/>
      <c r="D46" s="41"/>
      <c r="E46" s="41"/>
      <c r="F46" s="41"/>
    </row>
    <row r="47" spans="1:7" ht="15.6">
      <c r="A47" s="31">
        <v>8</v>
      </c>
      <c r="B47" s="41" t="s">
        <v>48</v>
      </c>
      <c r="C47" s="41"/>
      <c r="D47" s="41"/>
      <c r="E47" s="41"/>
      <c r="F47" s="41"/>
    </row>
  </sheetData>
  <mergeCells count="50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2:C12"/>
    <mergeCell ref="B13:C13"/>
    <mergeCell ref="B14:C14"/>
    <mergeCell ref="A15:G15"/>
    <mergeCell ref="B16:C16"/>
    <mergeCell ref="B18:C18"/>
    <mergeCell ref="B20:C20"/>
    <mergeCell ref="B22:C22"/>
    <mergeCell ref="B25:C25"/>
    <mergeCell ref="B27:C27"/>
    <mergeCell ref="B32:C32"/>
    <mergeCell ref="B23:C23"/>
    <mergeCell ref="B26:C26"/>
    <mergeCell ref="B28:C28"/>
    <mergeCell ref="B33:D33"/>
    <mergeCell ref="B34:D34"/>
    <mergeCell ref="B35:D35"/>
    <mergeCell ref="A39:F39"/>
    <mergeCell ref="B40:F40"/>
    <mergeCell ref="B41:F41"/>
    <mergeCell ref="B42:F42"/>
    <mergeCell ref="B43:F43"/>
    <mergeCell ref="B44:F44"/>
    <mergeCell ref="B45:F45"/>
    <mergeCell ref="B46:F46"/>
    <mergeCell ref="B47:F47"/>
    <mergeCell ref="A36:A37"/>
    <mergeCell ref="F6:F7"/>
    <mergeCell ref="G6:G7"/>
    <mergeCell ref="G36:G37"/>
    <mergeCell ref="A6:B7"/>
    <mergeCell ref="C6:E7"/>
    <mergeCell ref="B36:D37"/>
    <mergeCell ref="B17:C17"/>
    <mergeCell ref="B24:C24"/>
    <mergeCell ref="B29:C29"/>
    <mergeCell ref="B30:C30"/>
    <mergeCell ref="B31:C31"/>
    <mergeCell ref="B19:C19"/>
    <mergeCell ref="B21:C21"/>
  </mergeCells>
  <hyperlinks>
    <hyperlink ref="B3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2025-01-16T10:10:11Z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