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FCD66069-DB4C-4152-AC22-94610AE7E1B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OQ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7" i="2"/>
  <c r="G22" i="1"/>
  <c r="H17" i="2" l="1"/>
  <c r="G17" i="1"/>
  <c r="G18" i="1"/>
  <c r="G19" i="1"/>
  <c r="G20" i="1"/>
  <c r="G21" i="1"/>
  <c r="G23" i="1"/>
  <c r="G16" i="1"/>
  <c r="G10" i="1" l="1"/>
  <c r="G24" i="1" l="1"/>
  <c r="G11" i="1"/>
  <c r="G12" i="1" s="1"/>
  <c r="G13" i="1" s="1"/>
  <c r="G25" i="1" l="1"/>
  <c r="G26" i="1" s="1"/>
  <c r="G27" i="1" s="1"/>
</calcChain>
</file>

<file path=xl/sharedStrings.xml><?xml version="1.0" encoding="utf-8"?>
<sst xmlns="http://schemas.openxmlformats.org/spreadsheetml/2006/main" count="122" uniqueCount="69">
  <si>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</si>
  <si>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</si>
  <si>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</si>
  <si>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</si>
  <si>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</si>
  <si>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</si>
  <si>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</si>
  <si>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</si>
  <si>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PARTICULARS</t>
  </si>
  <si>
    <t>B</t>
  </si>
  <si>
    <t xml:space="preserve">Sr. No. </t>
  </si>
  <si>
    <t>GST @ 28%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</si>
  <si>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</si>
  <si>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</si>
  <si>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</si>
  <si>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</si>
  <si>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</si>
  <si>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</si>
  <si>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</si>
  <si>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</si>
  <si>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</si>
  <si>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</si>
  <si>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</si>
  <si>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</si>
  <si>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</si>
  <si>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</si>
  <si>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</si>
  <si>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</si>
  <si>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</si>
  <si>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</si>
  <si>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</si>
  <si>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</si>
  <si>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</si>
  <si>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</si>
  <si>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</si>
  <si>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</si>
  <si>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</si>
  <si>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</si>
  <si>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ODU L-Type Stand</t>
  </si>
  <si>
    <t>Drain Pipe - 25 mm</t>
  </si>
  <si>
    <t>TOTAL VALUE HIGH SIDE + LOW SIDE  (A + B)</t>
  </si>
  <si>
    <t>LOW SIDE WORK</t>
  </si>
  <si>
    <r>
      <rPr>
        <b/>
        <sz val="14"/>
        <color rgb="FF000000"/>
        <rFont val="Calibri"/>
        <family val="2"/>
        <scheme val="minor"/>
      </rPr>
      <t xml:space="preserve"> Site Address</t>
    </r>
    <r>
      <rPr>
        <b/>
        <sz val="12"/>
        <color rgb="FF000000"/>
        <rFont val="Calibri"/>
        <family val="2"/>
        <scheme val="minor"/>
      </rPr>
      <t>: -</t>
    </r>
    <r>
      <rPr>
        <sz val="12"/>
        <color indexed="8"/>
        <rFont val="Calibri"/>
        <family val="2"/>
        <scheme val="minor"/>
      </rPr>
      <t xml:space="preserve"> 1st Floor, Above Suraj Traders, Opp.Mangal Bhawan Link Road Kotma MP 484334</t>
    </r>
  </si>
  <si>
    <t>Cholamandalam Investment &amp; Finance Company Limited</t>
  </si>
  <si>
    <t>Standard Installation, Pressure Testing, Vacummizing, Testing &amp; Commissioning of Hi Wall Unit 2.0 TR</t>
  </si>
  <si>
    <t>Refrigeration Piping for Hi Wall Unit 2.0 TR</t>
  </si>
  <si>
    <t xml:space="preserve">2.0 TR Hi Wall Unit </t>
  </si>
  <si>
    <t>Interconnecting 4 Core Cable wire Indoor &amp; Outdoor Unit</t>
  </si>
  <si>
    <t>Interconnecting 3 Core Cable wire Indoor &amp; Outdoor Unit</t>
  </si>
  <si>
    <t>White Tape</t>
  </si>
  <si>
    <t>3 Pin Top Plug</t>
  </si>
  <si>
    <t>Not in RC</t>
  </si>
  <si>
    <t>05.11.2024</t>
  </si>
  <si>
    <t xml:space="preserve">Refrigeration Piping for Hi Wall Unit </t>
  </si>
  <si>
    <t>Standard Installation, Pressure Testing, Vacummizing, Testing &amp; Commissioning of Hi Wall Unit</t>
  </si>
  <si>
    <t>Installation of Cassette AC Units</t>
  </si>
  <si>
    <t>Drain Pipe 25 mm Thick Soft PVC Pipe</t>
  </si>
  <si>
    <t>ODU L-Type Stand Hi Wall</t>
  </si>
  <si>
    <r>
      <rPr>
        <b/>
        <sz val="12"/>
        <color rgb="FF000000"/>
        <rFont val="Calibri"/>
        <family val="2"/>
        <scheme val="minor"/>
      </rPr>
      <t xml:space="preserve"> Site Address: -</t>
    </r>
    <r>
      <rPr>
        <sz val="12"/>
        <color indexed="8"/>
        <rFont val="Calibri"/>
        <family val="2"/>
        <scheme val="minor"/>
      </rPr>
      <t>1st Floor, Gat a No.975&amp;976, Naveen Mohalla, Sai Anand Dham, GT Road, Sikandra Rao (UP) 204215
Road, Near Mezban Chowk, Charkhi Dadri</t>
    </r>
  </si>
  <si>
    <t>concealing works</t>
  </si>
  <si>
    <t>supply &amp; fixing of Triple Booster Stabilizer - 5Kva</t>
  </si>
  <si>
    <t>Refrigeration Piping for Hi Wall &amp; Cassette Units</t>
  </si>
  <si>
    <t>Chiseling Work</t>
  </si>
  <si>
    <t xml:space="preserve">Supply of Ladder </t>
  </si>
  <si>
    <t xml:space="preserve">L/S </t>
  </si>
  <si>
    <t>Wrapping Tape</t>
  </si>
  <si>
    <t>Core Cutting</t>
  </si>
  <si>
    <t>Amount</t>
  </si>
  <si>
    <t>08.11.2024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</si>
</sst>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0" borderId="26" xfId="0" applyBorder="1"/>
    <xf numFmtId="0" fontId="0" fillId="0" borderId="28" xfId="0" applyBorder="1"/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left" vertical="center"/>
    </xf>
    <xf numFmtId="0" fontId="15" fillId="2" borderId="22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35" xfId="0" applyFont="1" applyFill="1" applyBorder="1" applyAlignment="1">
      <alignment horizontal="left" vertical="center"/>
    </xf>
    <xf numFmtId="0" fontId="15" fillId="2" borderId="30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591734" cy="749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showGridLines="0" topLeftCell="A5" zoomScaleNormal="100" workbookViewId="0">
      <selection activeCell="A24" sqref="A24:G24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48" t="s">
        <v>21</v>
      </c>
      <c r="B1" s="40"/>
      <c r="C1" s="40" t="s">
        <v>22</v>
      </c>
      <c r="D1" s="40"/>
      <c r="E1" s="40"/>
      <c r="F1" s="40"/>
      <c r="G1" s="41"/>
    </row>
    <row r="2" spans="1:7" ht="27" x14ac:dyDescent="0.3">
      <c r="A2" s="49" t="s">
        <v>23</v>
      </c>
      <c r="B2" s="42"/>
      <c r="C2" s="42" t="s">
        <v>24</v>
      </c>
      <c r="D2" s="42"/>
      <c r="E2" s="42"/>
      <c r="F2" s="42"/>
      <c r="G2" s="43"/>
    </row>
    <row r="3" spans="1:7" ht="21" customHeight="1" x14ac:dyDescent="0.3">
      <c r="A3" s="50" t="s">
        <v>25</v>
      </c>
      <c r="B3" s="44"/>
      <c r="C3" s="44" t="s">
        <v>26</v>
      </c>
      <c r="D3" s="44"/>
      <c r="E3" s="44"/>
      <c r="F3" s="44"/>
      <c r="G3" s="45"/>
    </row>
    <row r="4" spans="1:7" ht="22.5" customHeight="1" thickBot="1" x14ac:dyDescent="0.35">
      <c r="A4" s="51" t="s">
        <v>27</v>
      </c>
      <c r="B4" s="46"/>
      <c r="C4" s="46" t="s">
        <v>28</v>
      </c>
      <c r="D4" s="46"/>
      <c r="E4" s="46"/>
      <c r="F4" s="46"/>
      <c r="G4" s="47"/>
    </row>
    <row r="5" spans="1:7" ht="18.600000000000001" thickBot="1" x14ac:dyDescent="0.35">
      <c r="A5" s="52" t="s">
        <v>17</v>
      </c>
      <c r="B5" s="53"/>
      <c r="C5" s="53"/>
      <c r="D5" s="53"/>
      <c r="E5" s="53"/>
      <c r="F5" s="53"/>
      <c r="G5" s="54"/>
    </row>
    <row r="6" spans="1:7" ht="15" customHeight="1" x14ac:dyDescent="0.3">
      <c r="A6" s="55" t="s">
        <v>19</v>
      </c>
      <c r="B6" s="56"/>
      <c r="C6" s="63" t="s">
        <v>43</v>
      </c>
      <c r="D6" s="64"/>
      <c r="E6" s="65"/>
      <c r="F6" s="59" t="s">
        <v>18</v>
      </c>
      <c r="G6" s="61" t="s">
        <v>52</v>
      </c>
    </row>
    <row r="7" spans="1:7" ht="15" customHeight="1" thickBot="1" x14ac:dyDescent="0.35">
      <c r="A7" s="57"/>
      <c r="B7" s="58"/>
      <c r="C7" s="66"/>
      <c r="D7" s="67"/>
      <c r="E7" s="68"/>
      <c r="F7" s="60"/>
      <c r="G7" s="62"/>
    </row>
    <row r="8" spans="1:7" ht="22.5" customHeight="1" thickBot="1" x14ac:dyDescent="0.35">
      <c r="A8" s="69" t="s">
        <v>42</v>
      </c>
      <c r="B8" s="70"/>
      <c r="C8" s="70"/>
      <c r="D8" s="70"/>
      <c r="E8" s="70"/>
      <c r="F8" s="70"/>
      <c r="G8" s="71"/>
    </row>
    <row r="9" spans="1:7" ht="21" customHeight="1" thickBot="1" x14ac:dyDescent="0.35">
      <c r="A9" s="29" t="s">
        <v>20</v>
      </c>
      <c r="B9" s="83" t="s">
        <v>0</v>
      </c>
      <c r="C9" s="84"/>
      <c r="D9" s="27" t="s">
        <v>1</v>
      </c>
      <c r="E9" s="27" t="s">
        <v>2</v>
      </c>
      <c r="F9" s="27" t="s">
        <v>3</v>
      </c>
      <c r="G9" s="27" t="s">
        <v>4</v>
      </c>
    </row>
    <row r="10" spans="1:7" ht="15" thickBot="1" x14ac:dyDescent="0.35">
      <c r="A10" s="2">
        <v>1</v>
      </c>
      <c r="B10" s="85" t="s">
        <v>46</v>
      </c>
      <c r="C10" s="86"/>
      <c r="D10" s="13" t="s">
        <v>5</v>
      </c>
      <c r="E10" s="13">
        <v>3</v>
      </c>
      <c r="F10" s="14">
        <v>0</v>
      </c>
      <c r="G10" s="15">
        <f>F10*E10</f>
        <v>0</v>
      </c>
    </row>
    <row r="11" spans="1:7" x14ac:dyDescent="0.3">
      <c r="A11" s="30" t="s">
        <v>6</v>
      </c>
      <c r="B11" s="72" t="s">
        <v>7</v>
      </c>
      <c r="C11" s="72"/>
      <c r="D11" s="16"/>
      <c r="E11" s="17"/>
      <c r="F11" s="17"/>
      <c r="G11" s="18">
        <f>SUM(G10:G10)</f>
        <v>0</v>
      </c>
    </row>
    <row r="12" spans="1:7" x14ac:dyDescent="0.3">
      <c r="A12" s="5"/>
      <c r="B12" s="82" t="s">
        <v>11</v>
      </c>
      <c r="C12" s="82"/>
      <c r="D12" s="3"/>
      <c r="E12" s="4"/>
      <c r="F12" s="4"/>
      <c r="G12" s="6">
        <f>G11*28%</f>
        <v>0</v>
      </c>
    </row>
    <row r="13" spans="1:7" ht="15" thickBot="1" x14ac:dyDescent="0.35">
      <c r="A13" s="19"/>
      <c r="B13" s="73" t="s">
        <v>12</v>
      </c>
      <c r="C13" s="73"/>
      <c r="D13" s="20"/>
      <c r="E13" s="21"/>
      <c r="F13" s="21"/>
      <c r="G13" s="22">
        <f>SUM(G11:G12)</f>
        <v>0</v>
      </c>
    </row>
    <row r="14" spans="1:7" ht="20.55" customHeight="1" thickBot="1" x14ac:dyDescent="0.35">
      <c r="A14" s="75" t="s">
        <v>41</v>
      </c>
      <c r="B14" s="76"/>
      <c r="C14" s="76"/>
      <c r="D14" s="76"/>
      <c r="E14" s="76"/>
      <c r="F14" s="76"/>
      <c r="G14" s="77"/>
    </row>
    <row r="15" spans="1:7" ht="20.399999999999999" customHeight="1" thickBot="1" x14ac:dyDescent="0.35">
      <c r="A15" s="28" t="s">
        <v>10</v>
      </c>
      <c r="B15" s="78" t="s">
        <v>8</v>
      </c>
      <c r="C15" s="79"/>
      <c r="D15" s="27" t="s">
        <v>1</v>
      </c>
      <c r="E15" s="27" t="s">
        <v>2</v>
      </c>
      <c r="F15" s="27" t="s">
        <v>3</v>
      </c>
      <c r="G15" s="27" t="s">
        <v>4</v>
      </c>
    </row>
    <row r="16" spans="1:7" ht="32.25" customHeight="1" x14ac:dyDescent="0.3">
      <c r="A16" s="12">
        <v>1</v>
      </c>
      <c r="B16" s="80" t="s">
        <v>44</v>
      </c>
      <c r="C16" s="81"/>
      <c r="D16" s="13" t="s">
        <v>5</v>
      </c>
      <c r="E16" s="23">
        <v>3</v>
      </c>
      <c r="F16" s="23">
        <v>1500</v>
      </c>
      <c r="G16" s="15">
        <f>F16*E16</f>
        <v>4500</v>
      </c>
    </row>
    <row r="17" spans="1:8" ht="15" customHeight="1" thickBot="1" x14ac:dyDescent="0.35">
      <c r="A17" s="12">
        <v>2</v>
      </c>
      <c r="B17" s="87" t="s">
        <v>45</v>
      </c>
      <c r="C17" s="87"/>
      <c r="D17" s="2" t="s">
        <v>16</v>
      </c>
      <c r="E17" s="1">
        <v>15</v>
      </c>
      <c r="F17" s="23">
        <v>850</v>
      </c>
      <c r="G17" s="15">
        <f t="shared" ref="G17:G23" si="0">F17*E17</f>
        <v>12750</v>
      </c>
    </row>
    <row r="18" spans="1:8" ht="15" customHeight="1" thickBot="1" x14ac:dyDescent="0.35">
      <c r="A18" s="12">
        <v>3</v>
      </c>
      <c r="B18" s="88" t="s">
        <v>48</v>
      </c>
      <c r="C18" s="89"/>
      <c r="D18" s="2" t="s">
        <v>16</v>
      </c>
      <c r="E18" s="1">
        <v>10</v>
      </c>
      <c r="F18" s="23">
        <v>130</v>
      </c>
      <c r="G18" s="15">
        <f t="shared" si="0"/>
        <v>1300</v>
      </c>
      <c r="H18" s="31" t="s">
        <v>51</v>
      </c>
    </row>
    <row r="19" spans="1:8" ht="15" customHeight="1" x14ac:dyDescent="0.3">
      <c r="A19" s="12">
        <v>4</v>
      </c>
      <c r="B19" s="88" t="s">
        <v>47</v>
      </c>
      <c r="C19" s="89"/>
      <c r="D19" s="2" t="s">
        <v>16</v>
      </c>
      <c r="E19" s="1">
        <v>15</v>
      </c>
      <c r="F19" s="23">
        <v>160</v>
      </c>
      <c r="G19" s="15">
        <f t="shared" si="0"/>
        <v>2400</v>
      </c>
    </row>
    <row r="20" spans="1:8" ht="15" customHeight="1" x14ac:dyDescent="0.3">
      <c r="A20" s="12">
        <v>5</v>
      </c>
      <c r="B20" s="87" t="s">
        <v>39</v>
      </c>
      <c r="C20" s="87"/>
      <c r="D20" s="2" t="s">
        <v>16</v>
      </c>
      <c r="E20" s="1">
        <v>4</v>
      </c>
      <c r="F20" s="1">
        <v>140</v>
      </c>
      <c r="G20" s="15">
        <f t="shared" si="0"/>
        <v>560</v>
      </c>
    </row>
    <row r="21" spans="1:8" ht="15" customHeight="1" thickBot="1" x14ac:dyDescent="0.35">
      <c r="A21" s="12">
        <v>6</v>
      </c>
      <c r="B21" s="87" t="s">
        <v>38</v>
      </c>
      <c r="C21" s="87"/>
      <c r="D21" s="2" t="s">
        <v>5</v>
      </c>
      <c r="E21" s="1">
        <v>3</v>
      </c>
      <c r="F21" s="1">
        <v>1000</v>
      </c>
      <c r="G21" s="15">
        <f t="shared" si="0"/>
        <v>3000</v>
      </c>
    </row>
    <row r="22" spans="1:8" ht="15" customHeight="1" thickBot="1" x14ac:dyDescent="0.35">
      <c r="A22" s="12">
        <v>7</v>
      </c>
      <c r="B22" s="88" t="s">
        <v>50</v>
      </c>
      <c r="C22" s="89"/>
      <c r="D22" s="2" t="s">
        <v>5</v>
      </c>
      <c r="E22" s="1">
        <v>3</v>
      </c>
      <c r="F22" s="1">
        <v>150</v>
      </c>
      <c r="G22" s="15">
        <f t="shared" si="0"/>
        <v>450</v>
      </c>
      <c r="H22" s="31" t="s">
        <v>51</v>
      </c>
    </row>
    <row r="23" spans="1:8" ht="15" customHeight="1" thickBot="1" x14ac:dyDescent="0.35">
      <c r="A23" s="12">
        <v>8</v>
      </c>
      <c r="B23" s="88" t="s">
        <v>49</v>
      </c>
      <c r="C23" s="89"/>
      <c r="D23" s="2" t="s">
        <v>5</v>
      </c>
      <c r="E23" s="1">
        <v>5</v>
      </c>
      <c r="F23" s="1">
        <v>150</v>
      </c>
      <c r="G23" s="15">
        <f t="shared" si="0"/>
        <v>750</v>
      </c>
      <c r="H23" s="32" t="s">
        <v>51</v>
      </c>
    </row>
    <row r="24" spans="1:8" x14ac:dyDescent="0.3">
      <c r="A24" s="24" t="s">
        <v>9</v>
      </c>
      <c r="B24" s="74" t="s">
        <v>15</v>
      </c>
      <c r="C24" s="74"/>
      <c r="D24" s="74"/>
      <c r="E24" s="25"/>
      <c r="F24" s="25"/>
      <c r="G24" s="26">
        <f>SUM(G16:G23)</f>
        <v>25710</v>
      </c>
    </row>
    <row r="25" spans="1:8" x14ac:dyDescent="0.3">
      <c r="A25" s="8"/>
      <c r="B25" s="96" t="s">
        <v>14</v>
      </c>
      <c r="C25" s="96"/>
      <c r="D25" s="96"/>
      <c r="E25" s="10"/>
      <c r="F25" s="10"/>
      <c r="G25" s="9">
        <f>G24*18%</f>
        <v>4627.8</v>
      </c>
    </row>
    <row r="26" spans="1:8" x14ac:dyDescent="0.3">
      <c r="A26" s="8"/>
      <c r="B26" s="97" t="s">
        <v>13</v>
      </c>
      <c r="C26" s="97"/>
      <c r="D26" s="97"/>
      <c r="E26" s="10"/>
      <c r="F26" s="10"/>
      <c r="G26" s="9">
        <f>SUM(G24:G25)</f>
        <v>30337.8</v>
      </c>
    </row>
    <row r="27" spans="1:8" x14ac:dyDescent="0.3">
      <c r="A27" s="90"/>
      <c r="B27" s="94" t="s">
        <v>40</v>
      </c>
      <c r="C27" s="94"/>
      <c r="D27" s="94"/>
      <c r="E27" s="10"/>
      <c r="F27" s="10"/>
      <c r="G27" s="92">
        <f>SUM(G13+G26)</f>
        <v>30337.8</v>
      </c>
    </row>
    <row r="28" spans="1:8" ht="15" thickBot="1" x14ac:dyDescent="0.35">
      <c r="A28" s="91"/>
      <c r="B28" s="95"/>
      <c r="C28" s="95"/>
      <c r="D28" s="95"/>
      <c r="E28" s="11"/>
      <c r="F28" s="11"/>
      <c r="G28" s="93"/>
    </row>
    <row r="30" spans="1:8" ht="15.6" x14ac:dyDescent="0.3">
      <c r="A30" s="38" t="s">
        <v>29</v>
      </c>
      <c r="B30" s="38"/>
      <c r="C30" s="38"/>
      <c r="D30" s="38"/>
      <c r="E30" s="38"/>
      <c r="F30" s="38"/>
    </row>
    <row r="31" spans="1:8" ht="15.6" x14ac:dyDescent="0.3">
      <c r="A31" s="7">
        <v>1</v>
      </c>
      <c r="B31" s="37" t="s">
        <v>30</v>
      </c>
      <c r="C31" s="37"/>
      <c r="D31" s="37"/>
      <c r="E31" s="37"/>
      <c r="F31" s="37"/>
    </row>
    <row r="32" spans="1:8" ht="15.6" x14ac:dyDescent="0.3">
      <c r="A32" s="7">
        <v>2</v>
      </c>
      <c r="B32" s="39" t="s">
        <v>31</v>
      </c>
      <c r="C32" s="39"/>
      <c r="D32" s="39"/>
      <c r="E32" s="39"/>
      <c r="F32" s="39"/>
    </row>
    <row r="33" spans="1:6" ht="15.6" x14ac:dyDescent="0.3">
      <c r="A33" s="7">
        <v>3</v>
      </c>
      <c r="B33" s="39" t="s">
        <v>32</v>
      </c>
      <c r="C33" s="39"/>
      <c r="D33" s="39"/>
      <c r="E33" s="39"/>
      <c r="F33" s="39"/>
    </row>
    <row r="34" spans="1:6" ht="31.95" customHeight="1" x14ac:dyDescent="0.3">
      <c r="A34" s="7">
        <v>4</v>
      </c>
      <c r="B34" s="39" t="s">
        <v>33</v>
      </c>
      <c r="C34" s="39"/>
      <c r="D34" s="39"/>
      <c r="E34" s="39"/>
      <c r="F34" s="39"/>
    </row>
    <row r="35" spans="1:6" ht="15.6" x14ac:dyDescent="0.3">
      <c r="A35" s="7">
        <v>5</v>
      </c>
      <c r="B35" s="37" t="s">
        <v>36</v>
      </c>
      <c r="C35" s="37"/>
      <c r="D35" s="37"/>
      <c r="E35" s="37"/>
      <c r="F35" s="37"/>
    </row>
    <row r="36" spans="1:6" ht="15.6" x14ac:dyDescent="0.3">
      <c r="A36" s="7">
        <v>6</v>
      </c>
      <c r="B36" s="37" t="s">
        <v>34</v>
      </c>
      <c r="C36" s="37"/>
      <c r="D36" s="37"/>
      <c r="E36" s="37"/>
      <c r="F36" s="37"/>
    </row>
    <row r="37" spans="1:6" ht="15.6" x14ac:dyDescent="0.3">
      <c r="A37" s="7">
        <v>7</v>
      </c>
      <c r="B37" s="37" t="s">
        <v>35</v>
      </c>
      <c r="C37" s="37"/>
      <c r="D37" s="37"/>
      <c r="E37" s="37"/>
      <c r="F37" s="37"/>
    </row>
    <row r="38" spans="1:6" ht="15.6" x14ac:dyDescent="0.3">
      <c r="A38" s="7">
        <v>8</v>
      </c>
      <c r="B38" s="37" t="s">
        <v>37</v>
      </c>
      <c r="C38" s="37"/>
      <c r="D38" s="37"/>
      <c r="E38" s="37"/>
      <c r="F38" s="37"/>
    </row>
  </sheetData>
  <mergeCells count="44">
    <mergeCell ref="A27:A28"/>
    <mergeCell ref="G27:G28"/>
    <mergeCell ref="B27:D28"/>
    <mergeCell ref="B17:C17"/>
    <mergeCell ref="B25:D25"/>
    <mergeCell ref="B26:D26"/>
    <mergeCell ref="B18:C18"/>
    <mergeCell ref="B22:C22"/>
    <mergeCell ref="A8:G8"/>
    <mergeCell ref="B11:C11"/>
    <mergeCell ref="B13:C13"/>
    <mergeCell ref="B24:D24"/>
    <mergeCell ref="A14:G14"/>
    <mergeCell ref="B15:C15"/>
    <mergeCell ref="B16:C16"/>
    <mergeCell ref="B12:C12"/>
    <mergeCell ref="B9:C9"/>
    <mergeCell ref="B10:C10"/>
    <mergeCell ref="B20:C20"/>
    <mergeCell ref="B21:C21"/>
    <mergeCell ref="B23:C23"/>
    <mergeCell ref="B19:C19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37:F37"/>
    <mergeCell ref="B38:F38"/>
    <mergeCell ref="A30:F30"/>
    <mergeCell ref="B31:F31"/>
    <mergeCell ref="B32:F32"/>
    <mergeCell ref="B33:F33"/>
    <mergeCell ref="B34:F34"/>
    <mergeCell ref="B35:F35"/>
    <mergeCell ref="B36:F36"/>
  </mergeCells>
  <hyperlinks>
    <hyperlink ref="B25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08EF8-9327-45EC-933A-3206D7DE2B19}">
  <dimension ref="C1:I32"/>
  <sheetViews>
    <sheetView tabSelected="1" workbookViewId="0">
      <selection activeCell="E2" sqref="E2:G3"/>
    </sheetView>
  </sheetViews>
  <sheetFormatPr defaultRowHeight="14.4" x14ac:dyDescent="0.3"/>
  <cols>
    <col min="5" max="5" width="43.77734375" customWidth="1"/>
    <col min="8" max="8" width="18.109375" customWidth="1"/>
    <col min="9" max="9" width="14.77734375" customWidth="1"/>
  </cols>
  <sheetData>
    <row r="1" spans="3:9" ht="15" thickBot="1" x14ac:dyDescent="0.35"/>
    <row r="2" spans="3:9" ht="14.4" customHeight="1" x14ac:dyDescent="0.3">
      <c r="C2" s="55" t="s">
        <v>19</v>
      </c>
      <c r="D2" s="56"/>
      <c r="E2" s="55" t="s">
        <v>43</v>
      </c>
      <c r="F2" s="117"/>
      <c r="G2" s="56"/>
      <c r="H2" s="59" t="s">
        <v>18</v>
      </c>
      <c r="I2" s="59" t="s">
        <v>68</v>
      </c>
    </row>
    <row r="3" spans="3:9" ht="15" customHeight="1" thickBot="1" x14ac:dyDescent="0.35">
      <c r="C3" s="57"/>
      <c r="D3" s="58"/>
      <c r="E3" s="57"/>
      <c r="F3" s="118"/>
      <c r="G3" s="58"/>
      <c r="H3" s="60"/>
      <c r="I3" s="60"/>
    </row>
    <row r="4" spans="3:9" ht="16.2" customHeight="1" x14ac:dyDescent="0.3">
      <c r="C4" s="103" t="s">
        <v>58</v>
      </c>
      <c r="D4" s="104"/>
      <c r="E4" s="104"/>
      <c r="F4" s="104"/>
      <c r="G4" s="104"/>
      <c r="H4" s="104"/>
      <c r="I4" s="108"/>
    </row>
    <row r="5" spans="3:9" ht="15" customHeight="1" thickBot="1" x14ac:dyDescent="0.35">
      <c r="C5" s="105" t="s">
        <v>41</v>
      </c>
      <c r="D5" s="106"/>
      <c r="E5" s="106"/>
      <c r="F5" s="106"/>
      <c r="G5" s="106"/>
      <c r="H5" s="106"/>
      <c r="I5" s="109"/>
    </row>
    <row r="6" spans="3:9" ht="15" thickBot="1" x14ac:dyDescent="0.35">
      <c r="C6" s="28" t="s">
        <v>10</v>
      </c>
      <c r="D6" s="78" t="s">
        <v>8</v>
      </c>
      <c r="E6" s="79"/>
      <c r="F6" s="27" t="s">
        <v>1</v>
      </c>
      <c r="G6" s="27" t="s">
        <v>2</v>
      </c>
      <c r="H6" s="27" t="s">
        <v>3</v>
      </c>
      <c r="I6" s="27" t="s">
        <v>67</v>
      </c>
    </row>
    <row r="7" spans="3:9" ht="37.799999999999997" customHeight="1" x14ac:dyDescent="0.3">
      <c r="C7" s="13">
        <v>1</v>
      </c>
      <c r="D7" s="107" t="s">
        <v>54</v>
      </c>
      <c r="E7" s="107"/>
      <c r="F7" s="13" t="s">
        <v>5</v>
      </c>
      <c r="G7" s="23">
        <v>2</v>
      </c>
      <c r="H7" s="23">
        <v>1200</v>
      </c>
      <c r="I7" s="110">
        <f>H7*G7</f>
        <v>2400</v>
      </c>
    </row>
    <row r="8" spans="3:9" ht="22.2" customHeight="1" x14ac:dyDescent="0.3">
      <c r="C8" s="2">
        <v>2</v>
      </c>
      <c r="D8" s="87" t="s">
        <v>55</v>
      </c>
      <c r="E8" s="87"/>
      <c r="F8" s="2" t="s">
        <v>5</v>
      </c>
      <c r="G8" s="1">
        <v>2</v>
      </c>
      <c r="H8" s="1">
        <v>1600</v>
      </c>
      <c r="I8" s="111">
        <f t="shared" ref="I8:I16" si="0">H8*G8</f>
        <v>3200</v>
      </c>
    </row>
    <row r="9" spans="3:9" ht="20.399999999999999" customHeight="1" x14ac:dyDescent="0.3">
      <c r="C9" s="2">
        <v>3</v>
      </c>
      <c r="D9" s="87" t="s">
        <v>61</v>
      </c>
      <c r="E9" s="87"/>
      <c r="F9" s="2" t="s">
        <v>16</v>
      </c>
      <c r="G9" s="1">
        <v>140</v>
      </c>
      <c r="H9" s="1">
        <v>800</v>
      </c>
      <c r="I9" s="111">
        <f t="shared" si="0"/>
        <v>112000</v>
      </c>
    </row>
    <row r="10" spans="3:9" ht="20.399999999999999" customHeight="1" x14ac:dyDescent="0.3">
      <c r="C10" s="2">
        <v>4</v>
      </c>
      <c r="D10" s="87" t="s">
        <v>47</v>
      </c>
      <c r="E10" s="87"/>
      <c r="F10" s="2" t="s">
        <v>16</v>
      </c>
      <c r="G10" s="1">
        <v>300</v>
      </c>
      <c r="H10" s="1">
        <v>115</v>
      </c>
      <c r="I10" s="111">
        <f t="shared" si="0"/>
        <v>34500</v>
      </c>
    </row>
    <row r="11" spans="3:9" ht="20.399999999999999" customHeight="1" x14ac:dyDescent="0.3">
      <c r="C11" s="2">
        <v>5</v>
      </c>
      <c r="D11" s="87" t="s">
        <v>56</v>
      </c>
      <c r="E11" s="87"/>
      <c r="F11" s="2" t="s">
        <v>16</v>
      </c>
      <c r="G11" s="1">
        <v>50</v>
      </c>
      <c r="H11" s="1">
        <v>112</v>
      </c>
      <c r="I11" s="111">
        <f t="shared" si="0"/>
        <v>5600</v>
      </c>
    </row>
    <row r="12" spans="3:9" ht="20.399999999999999" customHeight="1" x14ac:dyDescent="0.3">
      <c r="C12" s="2">
        <v>6</v>
      </c>
      <c r="D12" s="87" t="s">
        <v>57</v>
      </c>
      <c r="E12" s="87"/>
      <c r="F12" s="2" t="s">
        <v>5</v>
      </c>
      <c r="G12" s="1">
        <v>5</v>
      </c>
      <c r="H12" s="1">
        <v>700</v>
      </c>
      <c r="I12" s="111">
        <f t="shared" si="0"/>
        <v>3500</v>
      </c>
    </row>
    <row r="13" spans="3:9" ht="20.399999999999999" customHeight="1" x14ac:dyDescent="0.3">
      <c r="C13" s="2">
        <v>7</v>
      </c>
      <c r="D13" s="87" t="s">
        <v>62</v>
      </c>
      <c r="E13" s="87"/>
      <c r="F13" s="2" t="s">
        <v>16</v>
      </c>
      <c r="G13" s="1">
        <v>75</v>
      </c>
      <c r="H13" s="1">
        <v>100</v>
      </c>
      <c r="I13" s="111">
        <f t="shared" si="0"/>
        <v>7500</v>
      </c>
    </row>
    <row r="14" spans="3:9" ht="20.399999999999999" customHeight="1" x14ac:dyDescent="0.3">
      <c r="C14" s="2">
        <v>8</v>
      </c>
      <c r="D14" s="87" t="s">
        <v>63</v>
      </c>
      <c r="E14" s="87"/>
      <c r="F14" s="2" t="s">
        <v>64</v>
      </c>
      <c r="G14" s="1">
        <v>1</v>
      </c>
      <c r="H14" s="1">
        <v>2500</v>
      </c>
      <c r="I14" s="111">
        <f t="shared" si="0"/>
        <v>2500</v>
      </c>
    </row>
    <row r="15" spans="3:9" ht="20.399999999999999" customHeight="1" x14ac:dyDescent="0.3">
      <c r="C15" s="2">
        <v>9</v>
      </c>
      <c r="D15" s="87" t="s">
        <v>65</v>
      </c>
      <c r="E15" s="87"/>
      <c r="F15" s="2" t="s">
        <v>5</v>
      </c>
      <c r="G15" s="1">
        <v>12</v>
      </c>
      <c r="H15" s="1">
        <v>120</v>
      </c>
      <c r="I15" s="111">
        <f t="shared" si="0"/>
        <v>1440</v>
      </c>
    </row>
    <row r="16" spans="3:9" ht="20.399999999999999" customHeight="1" thickBot="1" x14ac:dyDescent="0.35">
      <c r="C16" s="2">
        <v>10</v>
      </c>
      <c r="D16" s="87" t="s">
        <v>66</v>
      </c>
      <c r="E16" s="87"/>
      <c r="F16" s="2" t="s">
        <v>5</v>
      </c>
      <c r="G16" s="1">
        <v>2</v>
      </c>
      <c r="H16" s="1">
        <v>1200</v>
      </c>
      <c r="I16" s="111">
        <f t="shared" si="0"/>
        <v>2400</v>
      </c>
    </row>
    <row r="17" spans="3:9" ht="24.6" customHeight="1" x14ac:dyDescent="0.3">
      <c r="C17" s="112" t="s">
        <v>15</v>
      </c>
      <c r="D17" s="113"/>
      <c r="E17" s="113"/>
      <c r="F17" s="113"/>
      <c r="G17" s="114"/>
      <c r="H17" s="115">
        <f>SUM(I7:I16)</f>
        <v>175040</v>
      </c>
      <c r="I17" s="116"/>
    </row>
    <row r="20" spans="3:9" ht="15" thickBot="1" x14ac:dyDescent="0.35"/>
    <row r="21" spans="3:9" x14ac:dyDescent="0.3">
      <c r="C21" s="55" t="s">
        <v>19</v>
      </c>
      <c r="D21" s="56"/>
      <c r="E21" s="63" t="s">
        <v>43</v>
      </c>
      <c r="F21" s="64"/>
      <c r="G21" s="64"/>
      <c r="H21" s="65"/>
    </row>
    <row r="22" spans="3:9" ht="15" thickBot="1" x14ac:dyDescent="0.35">
      <c r="C22" s="57"/>
      <c r="D22" s="58"/>
      <c r="E22" s="66"/>
      <c r="F22" s="67"/>
      <c r="G22" s="67"/>
      <c r="H22" s="68"/>
    </row>
    <row r="23" spans="3:9" ht="16.2" thickBot="1" x14ac:dyDescent="0.35">
      <c r="C23" s="100" t="s">
        <v>58</v>
      </c>
      <c r="D23" s="101"/>
      <c r="E23" s="101"/>
      <c r="F23" s="101"/>
      <c r="G23" s="101"/>
      <c r="H23" s="102"/>
    </row>
    <row r="24" spans="3:9" x14ac:dyDescent="0.3">
      <c r="C24" s="75" t="s">
        <v>41</v>
      </c>
      <c r="D24" s="76"/>
      <c r="E24" s="76"/>
      <c r="F24" s="76"/>
      <c r="G24" s="76"/>
      <c r="H24" s="77"/>
    </row>
    <row r="25" spans="3:9" x14ac:dyDescent="0.3">
      <c r="C25" s="28" t="s">
        <v>10</v>
      </c>
      <c r="D25" s="78" t="s">
        <v>8</v>
      </c>
      <c r="E25" s="79"/>
      <c r="F25" s="27" t="s">
        <v>1</v>
      </c>
      <c r="G25" s="27" t="s">
        <v>2</v>
      </c>
      <c r="H25" s="27" t="s">
        <v>3</v>
      </c>
    </row>
    <row r="26" spans="3:9" ht="40.200000000000003" customHeight="1" x14ac:dyDescent="0.3">
      <c r="C26" s="12">
        <v>1</v>
      </c>
      <c r="D26" s="80" t="s">
        <v>54</v>
      </c>
      <c r="E26" s="81"/>
      <c r="F26" s="13" t="s">
        <v>5</v>
      </c>
      <c r="G26" s="23">
        <v>3</v>
      </c>
      <c r="H26" s="15">
        <v>1350</v>
      </c>
    </row>
    <row r="27" spans="3:9" x14ac:dyDescent="0.3">
      <c r="C27" s="12">
        <v>3</v>
      </c>
      <c r="D27" s="87" t="s">
        <v>53</v>
      </c>
      <c r="E27" s="87"/>
      <c r="F27" s="2" t="s">
        <v>16</v>
      </c>
      <c r="G27" s="1">
        <v>0</v>
      </c>
      <c r="H27" s="15">
        <v>750</v>
      </c>
    </row>
    <row r="28" spans="3:9" x14ac:dyDescent="0.3">
      <c r="C28" s="12">
        <v>5</v>
      </c>
      <c r="D28" s="88" t="s">
        <v>47</v>
      </c>
      <c r="E28" s="89"/>
      <c r="F28" s="2" t="s">
        <v>16</v>
      </c>
      <c r="G28" s="1">
        <v>0</v>
      </c>
      <c r="H28" s="15">
        <v>120</v>
      </c>
    </row>
    <row r="29" spans="3:9" x14ac:dyDescent="0.3">
      <c r="C29" s="12">
        <v>7</v>
      </c>
      <c r="D29" s="87" t="s">
        <v>56</v>
      </c>
      <c r="E29" s="87"/>
      <c r="F29" s="2" t="s">
        <v>16</v>
      </c>
      <c r="G29" s="1">
        <v>0</v>
      </c>
      <c r="H29" s="33">
        <v>110</v>
      </c>
    </row>
    <row r="30" spans="3:9" x14ac:dyDescent="0.3">
      <c r="C30" s="12">
        <v>9</v>
      </c>
      <c r="D30" s="87" t="s">
        <v>57</v>
      </c>
      <c r="E30" s="87"/>
      <c r="F30" s="2" t="s">
        <v>5</v>
      </c>
      <c r="G30" s="1">
        <v>3</v>
      </c>
      <c r="H30" s="33">
        <v>750</v>
      </c>
    </row>
    <row r="31" spans="3:9" x14ac:dyDescent="0.3">
      <c r="C31" s="12">
        <v>11</v>
      </c>
      <c r="D31" s="88" t="s">
        <v>59</v>
      </c>
      <c r="E31" s="89"/>
      <c r="F31" s="2" t="s">
        <v>5</v>
      </c>
      <c r="G31" s="1">
        <v>3</v>
      </c>
      <c r="H31" s="33">
        <v>400</v>
      </c>
    </row>
    <row r="32" spans="3:9" ht="15" thickBot="1" x14ac:dyDescent="0.35">
      <c r="C32" s="12">
        <v>12</v>
      </c>
      <c r="D32" s="98" t="s">
        <v>60</v>
      </c>
      <c r="E32" s="99"/>
      <c r="F32" s="34" t="s">
        <v>5</v>
      </c>
      <c r="G32" s="35">
        <v>3</v>
      </c>
      <c r="H32" s="36">
        <v>4800</v>
      </c>
    </row>
  </sheetData>
  <mergeCells count="31">
    <mergeCell ref="C17:G17"/>
    <mergeCell ref="H17:I17"/>
    <mergeCell ref="D12:E12"/>
    <mergeCell ref="D14:E14"/>
    <mergeCell ref="D15:E15"/>
    <mergeCell ref="D16:E16"/>
    <mergeCell ref="I2:I3"/>
    <mergeCell ref="E2:G3"/>
    <mergeCell ref="H2:H3"/>
    <mergeCell ref="C4:I4"/>
    <mergeCell ref="C5:I5"/>
    <mergeCell ref="D13:E13"/>
    <mergeCell ref="C2:D3"/>
    <mergeCell ref="D8:E8"/>
    <mergeCell ref="D6:E6"/>
    <mergeCell ref="D7:E7"/>
    <mergeCell ref="D9:E9"/>
    <mergeCell ref="D10:E10"/>
    <mergeCell ref="D11:E11"/>
    <mergeCell ref="C21:D22"/>
    <mergeCell ref="E21:H22"/>
    <mergeCell ref="C23:H23"/>
    <mergeCell ref="C24:H24"/>
    <mergeCell ref="D25:E25"/>
    <mergeCell ref="D31:E31"/>
    <mergeCell ref="D32:E32"/>
    <mergeCell ref="D29:E29"/>
    <mergeCell ref="D30:E30"/>
    <mergeCell ref="D26:E26"/>
    <mergeCell ref="D27:E27"/>
    <mergeCell ref="D28:E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BOQ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2024-11-08T13:19:10Z</dcterms:modified>
</cp:coreProperties>
</file>