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E32" i="1" l="1"/>
  <c r="E33" i="1" s="1"/>
  <c r="G24" i="1" l="1"/>
  <c r="G20" i="1"/>
  <c r="G21" i="1"/>
  <c r="G22" i="1"/>
  <c r="G23" i="1"/>
  <c r="G25" i="1"/>
  <c r="G12" i="1"/>
  <c r="G19" i="1" l="1"/>
  <c r="G18" i="1" l="1"/>
  <c r="G11" i="1" l="1"/>
  <c r="G13" i="1" s="1"/>
  <c r="G26" i="1" l="1"/>
  <c r="G14" i="1"/>
  <c r="G15" i="1" s="1"/>
  <c r="G27" i="1" l="1"/>
  <c r="G28" i="1" s="1"/>
  <c r="G29" i="1" s="1"/>
</calcChain>
</file>

<file path=xl/sharedStrings.xml><?xml version="1.0" encoding="utf-8"?>
<sst xmlns="http://schemas.openxmlformats.org/spreadsheetml/2006/main" count="90" uniqueCount="78">
  <si>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</si>
  <si>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</si>
  <si>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</si>
  <si>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</si>
  <si>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</si>
  <si>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</si>
  <si>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</si>
  <si>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</si>
  <si>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</si>
  <si>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</si>
  <si>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</si>
  <si>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</si>
  <si>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</si>
  <si>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</si>
  <si>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</si>
  <si>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</si>
  <si>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</si>
  <si>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</si>
  <si>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</si>
  <si>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</si>
  <si>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</si>
  <si>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</si>
  <si>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</si>
  <si>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</si>
  <si>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</si>
  <si>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</si>
  <si>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Cosmos Bank </t>
  </si>
  <si>
    <t xml:space="preserve">Refrigeration Piping for Hi wall Unit </t>
  </si>
  <si>
    <t>Interconnecting Cable Indoor &amp; Outdoor Hiwall</t>
  </si>
  <si>
    <t>L/S</t>
  </si>
  <si>
    <t>Sr. No.</t>
  </si>
  <si>
    <t>DETAILS  OF MACHINES</t>
  </si>
  <si>
    <t>TOTAL BASIC HIGH SIDE</t>
  </si>
  <si>
    <t>Total High Side Value</t>
  </si>
  <si>
    <t xml:space="preserve">HIGH SIDE WORK </t>
  </si>
  <si>
    <t>GST @ 18%</t>
  </si>
  <si>
    <t>Drain Pipe - 25mm Thick Hard PVC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</si>
  <si>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</si>
  <si>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</si>
  <si>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</si>
  <si>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</si>
  <si>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</si>
  <si>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</si>
  <si>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</si>
  <si>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</si>
  <si>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</si>
  <si>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Machine order is to be placed in the name of Daikin Airconditioning India Pvt Ltd</t>
  </si>
  <si>
    <t>D</t>
  </si>
  <si>
    <t>E</t>
  </si>
  <si>
    <t>F</t>
  </si>
  <si>
    <t>G</t>
  </si>
  <si>
    <t>TOTAL VALUE HIGH SIDE + LOW SIDE  (C + G)</t>
  </si>
  <si>
    <t>AREA</t>
  </si>
  <si>
    <t xml:space="preserve">Dismentaling of Existing Hi Wall Unit </t>
  </si>
  <si>
    <t>Main Power Supply Cable Connection</t>
  </si>
  <si>
    <t>11.12.2025</t>
  </si>
  <si>
    <t>1</t>
  </si>
  <si>
    <t>2</t>
  </si>
  <si>
    <t>3</t>
  </si>
  <si>
    <t>4</t>
  </si>
  <si>
    <t>5</t>
  </si>
  <si>
    <t>6</t>
  </si>
  <si>
    <t>7</t>
  </si>
  <si>
    <t>8</t>
  </si>
  <si>
    <t>ATM</t>
  </si>
  <si>
    <t xml:space="preserve">Chief Manager Cabin </t>
  </si>
  <si>
    <t>1tr 3 Star Inv Split (FTKL35UV16W)</t>
  </si>
  <si>
    <t xml:space="preserve">Standard Installation, Pressure Testing, Vacummizing, Testing &amp; Commissioning of Hi wall Unit - 1.0TR, 1.5TR &amp; 2.0TR </t>
  </si>
  <si>
    <t>Existing Outdoor stand - paint required</t>
  </si>
  <si>
    <t>Site Address: -  Persepolis premises CHS plot no. 74 sector 17 vashi east navi mumbai - 400705.</t>
  </si>
  <si>
    <t>AC Timer</t>
  </si>
  <si>
    <t>Sr no</t>
  </si>
  <si>
    <t>Description</t>
  </si>
  <si>
    <t>Nos</t>
  </si>
  <si>
    <t>Rate</t>
  </si>
  <si>
    <t>Amount</t>
  </si>
  <si>
    <t>Buy Back of Hiwall unit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</si>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</sst>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charset val="134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9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0" xfId="0" quotePrefix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6" xfId="0" quotePrefix="1" applyFont="1" applyBorder="1" applyAlignment="1">
      <alignment horizontal="center" vertical="center"/>
    </xf>
    <xf numFmtId="0" fontId="1" fillId="0" borderId="27" xfId="0" applyFont="1" applyBorder="1" applyAlignment="1">
      <alignment wrapText="1"/>
    </xf>
    <xf numFmtId="0" fontId="1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wrapText="1"/>
    </xf>
    <xf numFmtId="0" fontId="4" fillId="2" borderId="15" xfId="0" applyFont="1" applyFill="1" applyBorder="1" applyAlignment="1">
      <alignment vertical="top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2" borderId="2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11" fillId="4" borderId="35" xfId="0" applyFont="1" applyFill="1" applyBorder="1" applyAlignment="1">
      <alignment horizontal="center" vertical="center"/>
    </xf>
    <xf numFmtId="0" fontId="11" fillId="4" borderId="36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155927</xdr:colOff>
      <xdr:row>0</xdr:row>
      <xdr:rowOff>134762</xdr:rowOff>
    </xdr:from>
    <xdr:to>
      <xdr:col>1</xdr:col>
      <xdr:colOff>1690511</xdr:colOff>
      <xdr:row>2</xdr:row>
      <xdr:rowOff>182739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2177" y="134762"/>
          <a:ext cx="1534584" cy="7528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topLeftCell="A19" zoomScaleNormal="100" workbookViewId="0">
      <selection activeCell="E33" sqref="E33"/>
    </sheetView>
  </sheetViews>
  <sheetFormatPr defaultRowHeight="15"/>
  <cols>
    <col min="1" max="1" width="7.140625" customWidth="1"/>
    <col min="2" max="2" width="27.42578125" customWidth="1"/>
    <col min="3" max="3" width="45.5703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58" t="s">
        <v>18</v>
      </c>
      <c r="B1" s="50"/>
      <c r="C1" s="50" t="s">
        <v>19</v>
      </c>
      <c r="D1" s="50"/>
      <c r="E1" s="50"/>
      <c r="F1" s="50"/>
      <c r="G1" s="51"/>
    </row>
    <row r="2" spans="1:7" ht="27.75">
      <c r="A2" s="59" t="s">
        <v>20</v>
      </c>
      <c r="B2" s="52"/>
      <c r="C2" s="52" t="s">
        <v>21</v>
      </c>
      <c r="D2" s="52"/>
      <c r="E2" s="52"/>
      <c r="F2" s="52"/>
      <c r="G2" s="53"/>
    </row>
    <row r="3" spans="1:7" ht="16.5" customHeight="1">
      <c r="A3" s="60" t="s">
        <v>22</v>
      </c>
      <c r="B3" s="61"/>
      <c r="C3" s="54" t="s">
        <v>23</v>
      </c>
      <c r="D3" s="54"/>
      <c r="E3" s="54"/>
      <c r="F3" s="54"/>
      <c r="G3" s="55"/>
    </row>
    <row r="4" spans="1:7" ht="16.5" customHeight="1" thickBot="1">
      <c r="A4" s="62" t="s">
        <v>24</v>
      </c>
      <c r="B4" s="63"/>
      <c r="C4" s="56" t="s">
        <v>25</v>
      </c>
      <c r="D4" s="56"/>
      <c r="E4" s="56"/>
      <c r="F4" s="56"/>
      <c r="G4" s="57"/>
    </row>
    <row r="5" spans="1:7" ht="19.5" thickBot="1">
      <c r="A5" s="41" t="s">
        <v>15</v>
      </c>
      <c r="B5" s="42"/>
      <c r="C5" s="42"/>
      <c r="D5" s="42"/>
      <c r="E5" s="42"/>
      <c r="F5" s="42"/>
      <c r="G5" s="43"/>
    </row>
    <row r="6" spans="1:7" ht="15" customHeight="1">
      <c r="A6" s="44" t="s">
        <v>17</v>
      </c>
      <c r="B6" s="45"/>
      <c r="C6" s="64" t="s">
        <v>26</v>
      </c>
      <c r="D6" s="65"/>
      <c r="E6" s="66"/>
      <c r="F6" s="44" t="s">
        <v>16</v>
      </c>
      <c r="G6" s="48" t="s">
        <v>55</v>
      </c>
    </row>
    <row r="7" spans="1:7" ht="15" customHeight="1" thickBot="1">
      <c r="A7" s="46"/>
      <c r="B7" s="47"/>
      <c r="C7" s="67"/>
      <c r="D7" s="68"/>
      <c r="E7" s="69"/>
      <c r="F7" s="46"/>
      <c r="G7" s="49"/>
    </row>
    <row r="8" spans="1:7" ht="15.75" thickBot="1">
      <c r="A8" s="70" t="s">
        <v>69</v>
      </c>
      <c r="B8" s="71"/>
      <c r="C8" s="71"/>
      <c r="D8" s="71"/>
      <c r="E8" s="71"/>
      <c r="F8" s="71"/>
      <c r="G8" s="72"/>
    </row>
    <row r="9" spans="1:7" ht="15.75" thickBot="1">
      <c r="A9" s="79" t="s">
        <v>34</v>
      </c>
      <c r="B9" s="80"/>
      <c r="C9" s="80"/>
      <c r="D9" s="80"/>
      <c r="E9" s="80"/>
      <c r="F9" s="80"/>
      <c r="G9" s="81"/>
    </row>
    <row r="10" spans="1:7" ht="17.45" customHeight="1" thickBot="1">
      <c r="A10" s="14" t="s">
        <v>30</v>
      </c>
      <c r="B10" s="8" t="s">
        <v>52</v>
      </c>
      <c r="C10" s="8" t="s">
        <v>31</v>
      </c>
      <c r="D10" s="8" t="s">
        <v>0</v>
      </c>
      <c r="E10" s="8" t="s">
        <v>1</v>
      </c>
      <c r="F10" s="8" t="s">
        <v>2</v>
      </c>
      <c r="G10" s="9" t="s">
        <v>3</v>
      </c>
    </row>
    <row r="11" spans="1:7" ht="17.45" customHeight="1">
      <c r="A11" s="31">
        <v>1</v>
      </c>
      <c r="B11" s="32" t="s">
        <v>65</v>
      </c>
      <c r="C11" s="32" t="s">
        <v>66</v>
      </c>
      <c r="D11" s="33" t="s">
        <v>4</v>
      </c>
      <c r="E11" s="33">
        <v>1</v>
      </c>
      <c r="F11" s="34">
        <v>26000</v>
      </c>
      <c r="G11" s="35">
        <f t="shared" ref="G11:G12" si="0">F11*E11</f>
        <v>26000</v>
      </c>
    </row>
    <row r="12" spans="1:7" ht="17.45" customHeight="1">
      <c r="A12" s="15">
        <v>2</v>
      </c>
      <c r="B12" s="30" t="s">
        <v>64</v>
      </c>
      <c r="C12" s="36" t="s">
        <v>66</v>
      </c>
      <c r="D12" s="1" t="s">
        <v>4</v>
      </c>
      <c r="E12" s="1">
        <v>2</v>
      </c>
      <c r="F12" s="16">
        <v>26000</v>
      </c>
      <c r="G12" s="17">
        <f t="shared" si="0"/>
        <v>52000</v>
      </c>
    </row>
    <row r="13" spans="1:7">
      <c r="A13" s="18" t="s">
        <v>5</v>
      </c>
      <c r="B13" s="77" t="s">
        <v>32</v>
      </c>
      <c r="C13" s="77"/>
      <c r="D13" s="19"/>
      <c r="E13" s="20"/>
      <c r="F13" s="20"/>
      <c r="G13" s="21">
        <f>SUM(G11:G12)</f>
        <v>78000</v>
      </c>
    </row>
    <row r="14" spans="1:7">
      <c r="A14" s="18" t="s">
        <v>8</v>
      </c>
      <c r="B14" s="78" t="s">
        <v>35</v>
      </c>
      <c r="C14" s="78"/>
      <c r="D14" s="19"/>
      <c r="E14" s="20"/>
      <c r="F14" s="20"/>
      <c r="G14" s="21">
        <f>G13*18%</f>
        <v>14040</v>
      </c>
    </row>
    <row r="15" spans="1:7" ht="15.75" thickBot="1">
      <c r="A15" s="22" t="s">
        <v>10</v>
      </c>
      <c r="B15" s="76" t="s">
        <v>33</v>
      </c>
      <c r="C15" s="76"/>
      <c r="D15" s="23"/>
      <c r="E15" s="24"/>
      <c r="F15" s="24"/>
      <c r="G15" s="25">
        <f>SUM(G13:G14)</f>
        <v>92040</v>
      </c>
    </row>
    <row r="16" spans="1:7" ht="20.45" customHeight="1" thickBot="1">
      <c r="A16" s="84" t="s">
        <v>6</v>
      </c>
      <c r="B16" s="85"/>
      <c r="C16" s="85"/>
      <c r="D16" s="85"/>
      <c r="E16" s="85"/>
      <c r="F16" s="85"/>
      <c r="G16" s="86"/>
    </row>
    <row r="17" spans="1:7" ht="16.5" customHeight="1" thickBot="1">
      <c r="A17" s="7" t="s">
        <v>9</v>
      </c>
      <c r="B17" s="87" t="s">
        <v>7</v>
      </c>
      <c r="C17" s="87"/>
      <c r="D17" s="8" t="s">
        <v>0</v>
      </c>
      <c r="E17" s="8" t="s">
        <v>1</v>
      </c>
      <c r="F17" s="8" t="s">
        <v>2</v>
      </c>
      <c r="G17" s="9" t="s">
        <v>3</v>
      </c>
    </row>
    <row r="18" spans="1:7" ht="16.5" customHeight="1">
      <c r="A18" s="10" t="s">
        <v>56</v>
      </c>
      <c r="B18" s="73" t="s">
        <v>53</v>
      </c>
      <c r="C18" s="74"/>
      <c r="D18" s="1" t="s">
        <v>4</v>
      </c>
      <c r="E18" s="3">
        <v>3</v>
      </c>
      <c r="F18" s="3">
        <v>1000</v>
      </c>
      <c r="G18" s="2">
        <f t="shared" ref="G18:G25" si="1">F18*E18</f>
        <v>3000</v>
      </c>
    </row>
    <row r="19" spans="1:7" ht="33.75" customHeight="1">
      <c r="A19" s="10" t="s">
        <v>57</v>
      </c>
      <c r="B19" s="73" t="s">
        <v>67</v>
      </c>
      <c r="C19" s="74"/>
      <c r="D19" s="1" t="s">
        <v>4</v>
      </c>
      <c r="E19" s="3">
        <v>3</v>
      </c>
      <c r="F19" s="3">
        <v>1500</v>
      </c>
      <c r="G19" s="2">
        <f t="shared" si="1"/>
        <v>4500</v>
      </c>
    </row>
    <row r="20" spans="1:7">
      <c r="A20" s="10" t="s">
        <v>58</v>
      </c>
      <c r="B20" s="73" t="s">
        <v>27</v>
      </c>
      <c r="C20" s="74"/>
      <c r="D20" s="1" t="s">
        <v>14</v>
      </c>
      <c r="E20" s="3">
        <v>27</v>
      </c>
      <c r="F20" s="3">
        <v>950</v>
      </c>
      <c r="G20" s="2">
        <f t="shared" si="1"/>
        <v>25650</v>
      </c>
    </row>
    <row r="21" spans="1:7" ht="17.45" customHeight="1">
      <c r="A21" s="10" t="s">
        <v>59</v>
      </c>
      <c r="B21" s="73" t="s">
        <v>28</v>
      </c>
      <c r="C21" s="74"/>
      <c r="D21" s="1" t="s">
        <v>14</v>
      </c>
      <c r="E21" s="3">
        <v>33</v>
      </c>
      <c r="F21" s="3">
        <v>140</v>
      </c>
      <c r="G21" s="2">
        <f t="shared" si="1"/>
        <v>4620</v>
      </c>
    </row>
    <row r="22" spans="1:7" ht="17.45" customHeight="1">
      <c r="A22" s="10" t="s">
        <v>60</v>
      </c>
      <c r="B22" s="73" t="s">
        <v>54</v>
      </c>
      <c r="C22" s="74"/>
      <c r="D22" s="1" t="s">
        <v>14</v>
      </c>
      <c r="E22" s="3">
        <v>35</v>
      </c>
      <c r="F22" s="3">
        <v>140</v>
      </c>
      <c r="G22" s="2">
        <f t="shared" si="1"/>
        <v>4900</v>
      </c>
    </row>
    <row r="23" spans="1:7" ht="15.6" customHeight="1">
      <c r="A23" s="10" t="s">
        <v>61</v>
      </c>
      <c r="B23" s="73" t="s">
        <v>36</v>
      </c>
      <c r="C23" s="74"/>
      <c r="D23" s="1" t="s">
        <v>14</v>
      </c>
      <c r="E23" s="3">
        <v>35</v>
      </c>
      <c r="F23" s="3">
        <v>120</v>
      </c>
      <c r="G23" s="2">
        <f t="shared" si="1"/>
        <v>4200</v>
      </c>
    </row>
    <row r="24" spans="1:7" ht="15.6" customHeight="1">
      <c r="A24" s="10" t="s">
        <v>62</v>
      </c>
      <c r="B24" s="73" t="s">
        <v>70</v>
      </c>
      <c r="C24" s="74"/>
      <c r="D24" s="1" t="s">
        <v>4</v>
      </c>
      <c r="E24" s="3">
        <v>1</v>
      </c>
      <c r="F24" s="3">
        <v>3000</v>
      </c>
      <c r="G24" s="2">
        <f t="shared" si="1"/>
        <v>3000</v>
      </c>
    </row>
    <row r="25" spans="1:7" ht="15.6" customHeight="1" thickBot="1">
      <c r="A25" s="10" t="s">
        <v>63</v>
      </c>
      <c r="B25" s="73" t="s">
        <v>68</v>
      </c>
      <c r="C25" s="74"/>
      <c r="D25" s="1" t="s">
        <v>29</v>
      </c>
      <c r="E25" s="3">
        <v>1</v>
      </c>
      <c r="F25" s="3">
        <v>1800</v>
      </c>
      <c r="G25" s="2">
        <f t="shared" si="1"/>
        <v>1800</v>
      </c>
    </row>
    <row r="26" spans="1:7">
      <c r="A26" s="4" t="s">
        <v>47</v>
      </c>
      <c r="B26" s="83" t="s">
        <v>13</v>
      </c>
      <c r="C26" s="83"/>
      <c r="D26" s="83"/>
      <c r="E26" s="5"/>
      <c r="F26" s="5"/>
      <c r="G26" s="6">
        <f>SUM(G18:G25)</f>
        <v>51670</v>
      </c>
    </row>
    <row r="27" spans="1:7">
      <c r="A27" s="11" t="s">
        <v>48</v>
      </c>
      <c r="B27" s="75" t="s">
        <v>12</v>
      </c>
      <c r="C27" s="75"/>
      <c r="D27" s="75"/>
      <c r="E27" s="13"/>
      <c r="F27" s="13"/>
      <c r="G27" s="12">
        <f>G26*18%</f>
        <v>9300.6</v>
      </c>
    </row>
    <row r="28" spans="1:7">
      <c r="A28" s="11" t="s">
        <v>49</v>
      </c>
      <c r="B28" s="82" t="s">
        <v>11</v>
      </c>
      <c r="C28" s="82"/>
      <c r="D28" s="82"/>
      <c r="E28" s="13"/>
      <c r="F28" s="13"/>
      <c r="G28" s="12">
        <f>SUM(G26:G27)</f>
        <v>60970.6</v>
      </c>
    </row>
    <row r="29" spans="1:7" ht="15.75" thickBot="1">
      <c r="A29" s="27" t="s">
        <v>50</v>
      </c>
      <c r="B29" s="37" t="s">
        <v>51</v>
      </c>
      <c r="C29" s="37"/>
      <c r="D29" s="37"/>
      <c r="E29" s="26"/>
      <c r="F29" s="26"/>
      <c r="G29" s="28">
        <f>G15+G28</f>
        <v>153010.6</v>
      </c>
    </row>
    <row r="30" spans="1:7" ht="15.75" thickBot="1"/>
    <row r="31" spans="1:7" ht="15.75" thickBot="1">
      <c r="A31" s="88" t="s">
        <v>71</v>
      </c>
      <c r="B31" s="89" t="s">
        <v>72</v>
      </c>
      <c r="C31" s="89" t="s">
        <v>73</v>
      </c>
      <c r="D31" s="89" t="s">
        <v>74</v>
      </c>
      <c r="E31" s="90" t="s">
        <v>75</v>
      </c>
    </row>
    <row r="32" spans="1:7" ht="15.75" thickBot="1">
      <c r="A32" s="91">
        <v>1</v>
      </c>
      <c r="B32" s="92" t="s">
        <v>76</v>
      </c>
      <c r="C32" s="92">
        <v>3</v>
      </c>
      <c r="D32" s="92">
        <v>2500</v>
      </c>
      <c r="E32" s="93">
        <f>D32*C32</f>
        <v>7500</v>
      </c>
    </row>
    <row r="33" spans="1:6" ht="15.75" thickBot="1">
      <c r="A33" s="94" t="s">
        <v>77</v>
      </c>
      <c r="B33" s="95"/>
      <c r="C33" s="95"/>
      <c r="D33" s="96"/>
      <c r="E33" s="90">
        <f>SUM(E32:E32)</f>
        <v>7500</v>
      </c>
    </row>
    <row r="35" spans="1:6" ht="15.75">
      <c r="A35" s="39" t="s">
        <v>37</v>
      </c>
      <c r="B35" s="39"/>
      <c r="C35" s="39"/>
      <c r="D35" s="39"/>
      <c r="E35" s="39"/>
      <c r="F35" s="39"/>
    </row>
    <row r="36" spans="1:6" ht="15.75">
      <c r="A36" s="29">
        <v>1</v>
      </c>
      <c r="B36" s="38" t="s">
        <v>38</v>
      </c>
      <c r="C36" s="38"/>
      <c r="D36" s="38"/>
      <c r="E36" s="38"/>
      <c r="F36" s="38"/>
    </row>
    <row r="37" spans="1:6" ht="15.75">
      <c r="A37" s="29">
        <v>2</v>
      </c>
      <c r="B37" s="40" t="s">
        <v>39</v>
      </c>
      <c r="C37" s="40"/>
      <c r="D37" s="40"/>
      <c r="E37" s="40"/>
      <c r="F37" s="40"/>
    </row>
    <row r="38" spans="1:6" ht="15.75">
      <c r="A38" s="29">
        <v>3</v>
      </c>
      <c r="B38" s="40" t="s">
        <v>40</v>
      </c>
      <c r="C38" s="40"/>
      <c r="D38" s="40"/>
      <c r="E38" s="40"/>
      <c r="F38" s="40"/>
    </row>
    <row r="39" spans="1:6" ht="33.75" customHeight="1">
      <c r="A39" s="29">
        <v>4</v>
      </c>
      <c r="B39" s="40" t="s">
        <v>41</v>
      </c>
      <c r="C39" s="40"/>
      <c r="D39" s="40"/>
      <c r="E39" s="40"/>
      <c r="F39" s="40"/>
    </row>
    <row r="40" spans="1:6" ht="15.75">
      <c r="A40" s="29">
        <v>5</v>
      </c>
      <c r="B40" s="38" t="s">
        <v>42</v>
      </c>
      <c r="C40" s="38"/>
      <c r="D40" s="38"/>
      <c r="E40" s="38"/>
      <c r="F40" s="38"/>
    </row>
    <row r="41" spans="1:6" ht="15.75">
      <c r="A41" s="29">
        <v>6</v>
      </c>
      <c r="B41" s="38" t="s">
        <v>43</v>
      </c>
      <c r="C41" s="38"/>
      <c r="D41" s="38"/>
      <c r="E41" s="38"/>
      <c r="F41" s="38"/>
    </row>
    <row r="42" spans="1:6" ht="15.75">
      <c r="A42" s="29">
        <v>7</v>
      </c>
      <c r="B42" s="38" t="s">
        <v>44</v>
      </c>
      <c r="C42" s="38"/>
      <c r="D42" s="38"/>
      <c r="E42" s="38"/>
      <c r="F42" s="38"/>
    </row>
    <row r="43" spans="1:6" ht="15.75">
      <c r="A43" s="29">
        <v>8</v>
      </c>
      <c r="B43" s="38" t="s">
        <v>45</v>
      </c>
      <c r="C43" s="38"/>
      <c r="D43" s="38"/>
      <c r="E43" s="38"/>
      <c r="F43" s="38"/>
    </row>
    <row r="44" spans="1:6" ht="15.75">
      <c r="A44" s="29">
        <v>9</v>
      </c>
      <c r="B44" s="38" t="s">
        <v>46</v>
      </c>
      <c r="C44" s="38"/>
      <c r="D44" s="38"/>
      <c r="E44" s="38"/>
      <c r="F44" s="38"/>
    </row>
  </sheetData>
  <mergeCells count="43">
    <mergeCell ref="B28:D28"/>
    <mergeCell ref="B26:D26"/>
    <mergeCell ref="A16:G16"/>
    <mergeCell ref="B17:C17"/>
    <mergeCell ref="B24:C24"/>
    <mergeCell ref="B19:C19"/>
    <mergeCell ref="B20:C20"/>
    <mergeCell ref="B22:C22"/>
    <mergeCell ref="B18:C18"/>
    <mergeCell ref="A8:G8"/>
    <mergeCell ref="B21:C21"/>
    <mergeCell ref="B27:D27"/>
    <mergeCell ref="B15:C15"/>
    <mergeCell ref="B13:C13"/>
    <mergeCell ref="B14:C14"/>
    <mergeCell ref="A9:G9"/>
    <mergeCell ref="B25:C25"/>
    <mergeCell ref="B23:C23"/>
    <mergeCell ref="A5:G5"/>
    <mergeCell ref="A6:B7"/>
    <mergeCell ref="F6:F7"/>
    <mergeCell ref="G6:G7"/>
    <mergeCell ref="C1:G1"/>
    <mergeCell ref="C2:G2"/>
    <mergeCell ref="C3:G3"/>
    <mergeCell ref="C4:G4"/>
    <mergeCell ref="A1:B1"/>
    <mergeCell ref="A2:B2"/>
    <mergeCell ref="A3:B3"/>
    <mergeCell ref="A4:B4"/>
    <mergeCell ref="C6:E7"/>
    <mergeCell ref="B44:F44"/>
    <mergeCell ref="A35:F35"/>
    <mergeCell ref="B36:F36"/>
    <mergeCell ref="B37:F37"/>
    <mergeCell ref="B38:F38"/>
    <mergeCell ref="B39:F39"/>
    <mergeCell ref="B29:D29"/>
    <mergeCell ref="B40:F40"/>
    <mergeCell ref="B41:F41"/>
    <mergeCell ref="B42:F42"/>
    <mergeCell ref="B43:F43"/>
    <mergeCell ref="A33:D33"/>
  </mergeCells>
  <hyperlinks>
    <hyperlink ref="B2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2025-12-11T07:24:05Z</dcterms:modified>
</cp:coreProperties>
</file>