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D:\Daikin Key Accounts\GO Colors &amp; Fashion\GCGF - Beed Bypass Road\"/>
    </mc:Choice>
  </mc:AlternateContent>
  <xr:revisionPtr revIDLastSave="0" documentId="13_ncr:1_{73A1322E-3EC9-4985-B037-221678DBB8D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OQ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6" i="1" l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15" i="1" l="1"/>
  <c r="G31" i="1" l="1"/>
  <c r="G10" i="1"/>
  <c r="G11" i="1" s="1"/>
  <c r="G32" i="1" l="1"/>
  <c r="G33" i="1" s="1"/>
  <c r="G12" i="1"/>
</calcChain>
</file>

<file path=xl/sharedStrings.xml><?xml version="1.0" encoding="utf-8"?>
<sst xmlns="http://schemas.openxmlformats.org/spreadsheetml/2006/main" count="76" uniqueCount="59">
  <si>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</si>
  <si>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</si>
  <si>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</si>
  <si>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</si>
  <si>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</si>
  <si>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</si>
  <si>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</si>
  <si>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</si>
  <si>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Client Name</t>
  </si>
  <si>
    <t>Company Name :-</t>
  </si>
  <si>
    <t>Go Colors Go Fashion</t>
  </si>
  <si>
    <t>Date :-</t>
  </si>
  <si>
    <t>Sr. No.</t>
  </si>
  <si>
    <t>DETAILS  OF MACHINES</t>
  </si>
  <si>
    <t>UNIT</t>
  </si>
  <si>
    <t>QTY.</t>
  </si>
  <si>
    <t>BASIC RATE</t>
  </si>
  <si>
    <t>AMOUNT</t>
  </si>
  <si>
    <t>Hi Wall Unit 1.8 TR</t>
  </si>
  <si>
    <t>Nos.</t>
  </si>
  <si>
    <t>TOTAL BASIC HIGH SIDE</t>
  </si>
  <si>
    <t>GST @ 28%</t>
  </si>
  <si>
    <t>LOW SIDE WORK</t>
  </si>
  <si>
    <t xml:space="preserve">Sr. No. </t>
  </si>
  <si>
    <t>PARTICULARS</t>
  </si>
  <si>
    <t xml:space="preserve">Refrigeration Piping for Hi Wall Unit </t>
  </si>
  <si>
    <t>Mtrs.</t>
  </si>
  <si>
    <t>Drain Pipe - 25 mm</t>
  </si>
  <si>
    <t>TOTAL BASIC LOW SIDE</t>
  </si>
  <si>
    <t>GST@ 18%</t>
  </si>
  <si>
    <t>B</t>
  </si>
  <si>
    <t>Total Low Side Value</t>
  </si>
  <si>
    <t>Note:-</t>
  </si>
  <si>
    <t>The above quotation (Quantity &amp; Numbers) is basis identified ODU &amp; IDU placement</t>
  </si>
  <si>
    <t>Any change in ODU or IDU will result in change of Quotation (Quantity or Numbers) and therefore rates</t>
  </si>
  <si>
    <t>Drain Pump or any item not listed if required will cost extra</t>
  </si>
  <si>
    <t>In case of any additional item not listed above or additional quantity of listed items is required at the time of implimentation will be charged extra post seeking required approvals</t>
  </si>
  <si>
    <t>Any Civil Work is not in our scope. If required will be charged extra</t>
  </si>
  <si>
    <t>Lifting and Shifting if required will be Extra</t>
  </si>
  <si>
    <t>Any additional taxes if applicable will be extra</t>
  </si>
  <si>
    <t>This is Estimated Quotation post site survey, Billing will be as per actuals</t>
  </si>
  <si>
    <t>Standard Installation, Pressure Testing, Vacummizing, Testing &amp; Commissioning of Hi Wall Unit 1.5 TR</t>
  </si>
  <si>
    <t>Standard Installation, Pressure Testing, Vacummizing, Testing &amp; Commissioning of Cassette Unit Unit 4.0 TR</t>
  </si>
  <si>
    <t>Refrigeration Piping for Cassette Unit</t>
  </si>
  <si>
    <t>Outdoor Fabrication Platform Stand</t>
  </si>
  <si>
    <t>Outdoor Unit L-Type Hi Wall Unit</t>
  </si>
  <si>
    <t>Core Cutting</t>
  </si>
  <si>
    <r>
      <rPr>
        <b/>
        <sz val="14"/>
        <color rgb="FF000000"/>
        <rFont val="Calibri"/>
        <family val="2"/>
        <scheme val="minor"/>
      </rPr>
      <t xml:space="preserve"> Site Address: -</t>
    </r>
    <r>
      <rPr>
        <sz val="14"/>
        <color indexed="8"/>
        <rFont val="Calibri"/>
        <family val="2"/>
        <scheme val="minor"/>
      </rPr>
      <t xml:space="preserve"> Go colors store Unit no. 5, Maru plaza, B- wing, Beed bypass, Sambhaji  nagar, Maharashtra 431010</t>
    </r>
  </si>
  <si>
    <t>L/S</t>
  </si>
  <si>
    <t>Interconnecting Cable wire Indoor &amp; Outdoor Unit Hi Wall</t>
  </si>
  <si>
    <t>Interconnecting Cable wire Indoor &amp; Outdoor Unit Cassette Unit</t>
  </si>
  <si>
    <t>Drain Pipe - 32 mm</t>
  </si>
  <si>
    <t xml:space="preserve">Nitrogen Flushing Leakage Testing &amp; vaccuming </t>
  </si>
  <si>
    <t>Gas Charging</t>
  </si>
  <si>
    <t>Lifting Shifting</t>
  </si>
  <si>
    <t>Flare Nut (3/8)</t>
  </si>
  <si>
    <t>Flare Nut (5/8)</t>
  </si>
  <si>
    <t>KG</t>
  </si>
  <si>
    <t>29.04.2025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</si>
</sst>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sz val="14"/>
      <color indexed="8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10" fillId="2" borderId="14" xfId="0" applyFont="1" applyFill="1" applyBorder="1" applyAlignment="1">
      <alignment horizontal="center" vertical="center" wrapText="1"/>
    </xf>
    <xf numFmtId="0" fontId="11" fillId="4" borderId="17" xfId="0" applyFont="1" applyFill="1" applyBorder="1" applyAlignment="1">
      <alignment horizontal="center" vertical="center"/>
    </xf>
    <xf numFmtId="0" fontId="11" fillId="4" borderId="20" xfId="0" applyFont="1" applyFill="1" applyBorder="1" applyAlignment="1">
      <alignment horizontal="center" vertical="center"/>
    </xf>
    <xf numFmtId="0" fontId="13" fillId="4" borderId="20" xfId="0" applyFont="1" applyFill="1" applyBorder="1" applyAlignment="1">
      <alignment horizontal="center" vertical="center"/>
    </xf>
    <xf numFmtId="0" fontId="11" fillId="4" borderId="21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 wrapText="1"/>
    </xf>
    <xf numFmtId="0" fontId="0" fillId="2" borderId="21" xfId="0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 wrapText="1"/>
    </xf>
    <xf numFmtId="0" fontId="0" fillId="2" borderId="24" xfId="0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 wrapText="1"/>
    </xf>
    <xf numFmtId="0" fontId="14" fillId="2" borderId="27" xfId="0" applyFont="1" applyFill="1" applyBorder="1" applyAlignment="1">
      <alignment horizontal="center" vertical="center"/>
    </xf>
    <xf numFmtId="0" fontId="14" fillId="2" borderId="28" xfId="0" applyFont="1" applyFill="1" applyBorder="1" applyAlignment="1">
      <alignment horizontal="center" vertical="center"/>
    </xf>
    <xf numFmtId="0" fontId="14" fillId="2" borderId="29" xfId="0" applyFont="1" applyFill="1" applyBorder="1" applyAlignment="1">
      <alignment horizontal="center" vertical="center" wrapText="1"/>
    </xf>
    <xf numFmtId="0" fontId="14" fillId="2" borderId="22" xfId="0" applyFont="1" applyFill="1" applyBorder="1" applyAlignment="1">
      <alignment horizontal="center" vertical="center"/>
    </xf>
    <xf numFmtId="0" fontId="14" fillId="2" borderId="23" xfId="0" applyFont="1" applyFill="1" applyBorder="1" applyAlignment="1">
      <alignment horizontal="center" vertical="center"/>
    </xf>
    <xf numFmtId="0" fontId="14" fillId="2" borderId="24" xfId="0" applyFont="1" applyFill="1" applyBorder="1" applyAlignment="1">
      <alignment horizontal="center" vertical="center" wrapText="1"/>
    </xf>
    <xf numFmtId="0" fontId="16" fillId="0" borderId="2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10" fillId="2" borderId="15" xfId="0" applyFont="1" applyFill="1" applyBorder="1" applyAlignment="1">
      <alignment horizontal="center" vertical="center" wrapText="1"/>
    </xf>
    <xf numFmtId="0" fontId="10" fillId="2" borderId="16" xfId="0" applyFont="1" applyFill="1" applyBorder="1" applyAlignment="1">
      <alignment horizontal="center" vertical="center" wrapText="1"/>
    </xf>
    <xf numFmtId="0" fontId="12" fillId="4" borderId="18" xfId="0" applyFont="1" applyFill="1" applyBorder="1" applyAlignment="1">
      <alignment horizontal="left" vertical="center" wrapText="1"/>
    </xf>
    <xf numFmtId="0" fontId="12" fillId="4" borderId="19" xfId="0" applyFont="1" applyFill="1" applyBorder="1" applyAlignment="1">
      <alignment horizontal="left" vertical="center" wrapText="1"/>
    </xf>
    <xf numFmtId="0" fontId="1" fillId="2" borderId="20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left" vertical="center"/>
    </xf>
    <xf numFmtId="0" fontId="14" fillId="3" borderId="9" xfId="0" applyFont="1" applyFill="1" applyBorder="1" applyAlignment="1">
      <alignment horizontal="center" vertical="center" wrapText="1"/>
    </xf>
    <xf numFmtId="0" fontId="14" fillId="3" borderId="10" xfId="0" applyFont="1" applyFill="1" applyBorder="1" applyAlignment="1">
      <alignment horizontal="center" vertical="center" wrapText="1"/>
    </xf>
    <xf numFmtId="0" fontId="14" fillId="3" borderId="11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1" fillId="0" borderId="23" xfId="0" applyFont="1" applyBorder="1" applyAlignment="1">
      <alignment horizontal="left" vertical="center" wrapText="1"/>
    </xf>
    <xf numFmtId="0" fontId="11" fillId="0" borderId="25" xfId="0" applyFont="1" applyBorder="1" applyAlignment="1">
      <alignment horizontal="left" vertical="center" wrapText="1"/>
    </xf>
    <xf numFmtId="0" fontId="11" fillId="0" borderId="26" xfId="0" applyFont="1" applyBorder="1" applyAlignment="1">
      <alignment horizontal="left" vertical="center" wrapText="1"/>
    </xf>
    <xf numFmtId="0" fontId="11" fillId="0" borderId="18" xfId="0" applyFont="1" applyBorder="1" applyAlignment="1">
      <alignment horizontal="left" vertical="center" wrapText="1"/>
    </xf>
    <xf numFmtId="0" fontId="11" fillId="0" borderId="19" xfId="0" applyFont="1" applyBorder="1" applyAlignment="1">
      <alignment horizontal="left" vertical="center" wrapText="1"/>
    </xf>
    <xf numFmtId="0" fontId="17" fillId="0" borderId="23" xfId="0" applyFont="1" applyBorder="1" applyAlignment="1">
      <alignment horizontal="left" vertical="center"/>
    </xf>
    <xf numFmtId="0" fontId="15" fillId="0" borderId="23" xfId="0" applyFont="1" applyBorder="1" applyAlignment="1">
      <alignment horizontal="center" vertical="center" wrapText="1"/>
    </xf>
    <xf numFmtId="0" fontId="17" fillId="0" borderId="23" xfId="0" applyFont="1" applyBorder="1" applyAlignment="1">
      <alignment horizontal="left" vertical="center" wrapText="1"/>
    </xf>
    <xf numFmtId="0" fontId="14" fillId="2" borderId="28" xfId="0" applyFont="1" applyFill="1" applyBorder="1" applyAlignment="1">
      <alignment horizontal="center" vertical="center" wrapText="1"/>
    </xf>
    <xf numFmtId="0" fontId="14" fillId="2" borderId="23" xfId="0" applyFont="1" applyFill="1" applyBorder="1" applyAlignment="1">
      <alignment horizontal="left" vertical="center"/>
    </xf>
    <xf numFmtId="0" fontId="14" fillId="2" borderId="23" xfId="0" applyFont="1" applyFill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174977</xdr:colOff>
      <xdr:row>0</xdr:row>
      <xdr:rowOff>38100</xdr:rowOff>
    </xdr:from>
    <xdr:to>
      <xdr:col>1</xdr:col>
      <xdr:colOff>914400</xdr:colOff>
      <xdr:row>2</xdr:row>
      <xdr:rowOff>99060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id="{1E59438D-500D-4798-B59A-B20F6DD436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4977" y="38100"/>
          <a:ext cx="1234723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3"/>
  <sheetViews>
    <sheetView tabSelected="1" topLeftCell="A2" workbookViewId="0">
      <selection activeCell="A8" sqref="A8:G8"/>
    </sheetView>
  </sheetViews>
  <sheetFormatPr defaultRowHeight="14.4" x14ac:dyDescent="0.3"/>
  <cols>
    <col min="1" max="1" width="7.21875" customWidth="1"/>
    <col min="2" max="2" width="20" customWidth="1"/>
    <col min="3" max="3" width="38.21875" customWidth="1"/>
    <col min="4" max="4" width="14.33203125" customWidth="1"/>
    <col min="5" max="5" width="13.21875" customWidth="1"/>
    <col min="6" max="6" width="18.44140625" customWidth="1"/>
    <col min="7" max="7" width="21" customWidth="1"/>
  </cols>
  <sheetData>
    <row r="1" spans="1:7" ht="28.2" x14ac:dyDescent="0.3">
      <c r="A1" s="28" t="s">
        <v>0</v>
      </c>
      <c r="B1" s="29"/>
      <c r="C1" s="29" t="s">
        <v>1</v>
      </c>
      <c r="D1" s="29"/>
      <c r="E1" s="29"/>
      <c r="F1" s="29"/>
      <c r="G1" s="30"/>
    </row>
    <row r="2" spans="1:7" ht="27" x14ac:dyDescent="0.3">
      <c r="A2" s="31" t="s">
        <v>2</v>
      </c>
      <c r="B2" s="32"/>
      <c r="C2" s="32" t="s">
        <v>3</v>
      </c>
      <c r="D2" s="32"/>
      <c r="E2" s="32"/>
      <c r="F2" s="32"/>
      <c r="G2" s="33"/>
    </row>
    <row r="3" spans="1:7" ht="15" thickBot="1" x14ac:dyDescent="0.35">
      <c r="A3" s="34" t="s">
        <v>4</v>
      </c>
      <c r="B3" s="35"/>
      <c r="C3" s="35" t="s">
        <v>5</v>
      </c>
      <c r="D3" s="35"/>
      <c r="E3" s="35"/>
      <c r="F3" s="35"/>
      <c r="G3" s="36"/>
    </row>
    <row r="4" spans="1:7" ht="15" hidden="1" thickBot="1" x14ac:dyDescent="0.35">
      <c r="A4" s="37" t="s">
        <v>6</v>
      </c>
      <c r="B4" s="38"/>
      <c r="C4" s="38" t="s">
        <v>7</v>
      </c>
      <c r="D4" s="38"/>
      <c r="E4" s="38"/>
      <c r="F4" s="38"/>
      <c r="G4" s="39"/>
    </row>
    <row r="5" spans="1:7" ht="18.600000000000001" thickBot="1" x14ac:dyDescent="0.35">
      <c r="A5" s="40" t="s">
        <v>8</v>
      </c>
      <c r="B5" s="41"/>
      <c r="C5" s="41"/>
      <c r="D5" s="41"/>
      <c r="E5" s="41"/>
      <c r="F5" s="41"/>
      <c r="G5" s="42"/>
    </row>
    <row r="6" spans="1:7" ht="15" customHeight="1" x14ac:dyDescent="0.3">
      <c r="A6" s="43" t="s">
        <v>9</v>
      </c>
      <c r="B6" s="44"/>
      <c r="C6" s="47" t="s">
        <v>10</v>
      </c>
      <c r="D6" s="48"/>
      <c r="E6" s="49"/>
      <c r="F6" s="53" t="s">
        <v>11</v>
      </c>
      <c r="G6" s="55" t="s">
        <v>58</v>
      </c>
    </row>
    <row r="7" spans="1:7" ht="15" thickBot="1" x14ac:dyDescent="0.35">
      <c r="A7" s="45"/>
      <c r="B7" s="46"/>
      <c r="C7" s="50"/>
      <c r="D7" s="51"/>
      <c r="E7" s="52"/>
      <c r="F7" s="54"/>
      <c r="G7" s="56"/>
    </row>
    <row r="8" spans="1:7" ht="18.600000000000001" thickBot="1" x14ac:dyDescent="0.35">
      <c r="A8" s="57" t="s">
        <v>47</v>
      </c>
      <c r="B8" s="58"/>
      <c r="C8" s="58"/>
      <c r="D8" s="58"/>
      <c r="E8" s="58"/>
      <c r="F8" s="58"/>
      <c r="G8" s="59"/>
    </row>
    <row r="9" spans="1:7" ht="15" hidden="1" thickBot="1" x14ac:dyDescent="0.35">
      <c r="A9" s="1" t="s">
        <v>12</v>
      </c>
      <c r="B9" s="60" t="s">
        <v>13</v>
      </c>
      <c r="C9" s="61"/>
      <c r="D9" s="1" t="s">
        <v>14</v>
      </c>
      <c r="E9" s="1" t="s">
        <v>15</v>
      </c>
      <c r="F9" s="1" t="s">
        <v>16</v>
      </c>
      <c r="G9" s="1" t="s">
        <v>17</v>
      </c>
    </row>
    <row r="10" spans="1:7" ht="28.8" hidden="1" customHeight="1" x14ac:dyDescent="0.3">
      <c r="A10" s="2">
        <v>1</v>
      </c>
      <c r="B10" s="62" t="s">
        <v>18</v>
      </c>
      <c r="C10" s="63"/>
      <c r="D10" s="3" t="s">
        <v>19</v>
      </c>
      <c r="E10" s="3">
        <v>1</v>
      </c>
      <c r="F10" s="4">
        <v>0</v>
      </c>
      <c r="G10" s="5">
        <f>F10*E10</f>
        <v>0</v>
      </c>
    </row>
    <row r="11" spans="1:7" hidden="1" x14ac:dyDescent="0.3">
      <c r="A11" s="6"/>
      <c r="B11" s="64" t="s">
        <v>20</v>
      </c>
      <c r="C11" s="64"/>
      <c r="D11" s="7"/>
      <c r="E11" s="8"/>
      <c r="F11" s="8"/>
      <c r="G11" s="9">
        <f>SUM(G10)</f>
        <v>0</v>
      </c>
    </row>
    <row r="12" spans="1:7" hidden="1" x14ac:dyDescent="0.3">
      <c r="A12" s="10"/>
      <c r="B12" s="65" t="s">
        <v>21</v>
      </c>
      <c r="C12" s="65"/>
      <c r="D12" s="11"/>
      <c r="E12" s="12"/>
      <c r="F12" s="12"/>
      <c r="G12" s="13">
        <f>G11*28%</f>
        <v>0</v>
      </c>
    </row>
    <row r="13" spans="1:7" ht="15" thickBot="1" x14ac:dyDescent="0.35">
      <c r="A13" s="66" t="s">
        <v>22</v>
      </c>
      <c r="B13" s="67"/>
      <c r="C13" s="67"/>
      <c r="D13" s="67"/>
      <c r="E13" s="67"/>
      <c r="F13" s="67"/>
      <c r="G13" s="68"/>
    </row>
    <row r="14" spans="1:7" ht="15" thickBot="1" x14ac:dyDescent="0.35">
      <c r="A14" s="14" t="s">
        <v>23</v>
      </c>
      <c r="B14" s="69" t="s">
        <v>24</v>
      </c>
      <c r="C14" s="70"/>
      <c r="D14" s="1" t="s">
        <v>14</v>
      </c>
      <c r="E14" s="1" t="s">
        <v>15</v>
      </c>
      <c r="F14" s="1" t="s">
        <v>16</v>
      </c>
      <c r="G14" s="1" t="s">
        <v>17</v>
      </c>
    </row>
    <row r="15" spans="1:7" ht="31.8" customHeight="1" x14ac:dyDescent="0.3">
      <c r="A15" s="15">
        <v>1</v>
      </c>
      <c r="B15" s="74" t="s">
        <v>41</v>
      </c>
      <c r="C15" s="75"/>
      <c r="D15" s="16" t="s">
        <v>19</v>
      </c>
      <c r="E15" s="17">
        <v>1</v>
      </c>
      <c r="F15" s="17">
        <v>1500</v>
      </c>
      <c r="G15" s="18">
        <f>F15*E15</f>
        <v>1500</v>
      </c>
    </row>
    <row r="16" spans="1:7" ht="25.8" customHeight="1" x14ac:dyDescent="0.3">
      <c r="A16" s="15">
        <v>2</v>
      </c>
      <c r="B16" s="74" t="s">
        <v>42</v>
      </c>
      <c r="C16" s="75"/>
      <c r="D16" s="16" t="s">
        <v>19</v>
      </c>
      <c r="E16" s="17">
        <v>1</v>
      </c>
      <c r="F16" s="17">
        <v>3500</v>
      </c>
      <c r="G16" s="18">
        <f t="shared" ref="G16:G30" si="0">F16*E16</f>
        <v>3500</v>
      </c>
    </row>
    <row r="17" spans="1:7" ht="14.4" customHeight="1" x14ac:dyDescent="0.3">
      <c r="A17" s="15">
        <v>3</v>
      </c>
      <c r="B17" s="71" t="s">
        <v>25</v>
      </c>
      <c r="C17" s="71"/>
      <c r="D17" s="19" t="s">
        <v>26</v>
      </c>
      <c r="E17" s="17">
        <v>17</v>
      </c>
      <c r="F17" s="17">
        <v>950</v>
      </c>
      <c r="G17" s="18">
        <f t="shared" si="0"/>
        <v>16150</v>
      </c>
    </row>
    <row r="18" spans="1:7" ht="14.4" customHeight="1" x14ac:dyDescent="0.3">
      <c r="A18" s="15">
        <v>4</v>
      </c>
      <c r="B18" s="71" t="s">
        <v>43</v>
      </c>
      <c r="C18" s="71"/>
      <c r="D18" s="19" t="s">
        <v>26</v>
      </c>
      <c r="E18" s="17">
        <v>18</v>
      </c>
      <c r="F18" s="17">
        <v>950</v>
      </c>
      <c r="G18" s="18">
        <f t="shared" si="0"/>
        <v>17100</v>
      </c>
    </row>
    <row r="19" spans="1:7" x14ac:dyDescent="0.3">
      <c r="A19" s="15">
        <v>5</v>
      </c>
      <c r="B19" s="72" t="s">
        <v>49</v>
      </c>
      <c r="C19" s="73"/>
      <c r="D19" s="19" t="s">
        <v>26</v>
      </c>
      <c r="E19" s="17">
        <v>20</v>
      </c>
      <c r="F19" s="17">
        <v>140</v>
      </c>
      <c r="G19" s="18">
        <f t="shared" si="0"/>
        <v>2800</v>
      </c>
    </row>
    <row r="20" spans="1:7" x14ac:dyDescent="0.3">
      <c r="A20" s="15">
        <v>6</v>
      </c>
      <c r="B20" s="72" t="s">
        <v>50</v>
      </c>
      <c r="C20" s="73"/>
      <c r="D20" s="19" t="s">
        <v>26</v>
      </c>
      <c r="E20" s="17">
        <v>21</v>
      </c>
      <c r="F20" s="17">
        <v>140</v>
      </c>
      <c r="G20" s="18">
        <f t="shared" si="0"/>
        <v>2940</v>
      </c>
    </row>
    <row r="21" spans="1:7" ht="14.4" customHeight="1" x14ac:dyDescent="0.3">
      <c r="A21" s="15">
        <v>7</v>
      </c>
      <c r="B21" s="71" t="s">
        <v>27</v>
      </c>
      <c r="C21" s="71"/>
      <c r="D21" s="19" t="s">
        <v>26</v>
      </c>
      <c r="E21" s="17">
        <v>10</v>
      </c>
      <c r="F21" s="17">
        <v>120</v>
      </c>
      <c r="G21" s="18">
        <f t="shared" si="0"/>
        <v>1200</v>
      </c>
    </row>
    <row r="22" spans="1:7" ht="14.4" customHeight="1" x14ac:dyDescent="0.3">
      <c r="A22" s="15">
        <v>8</v>
      </c>
      <c r="B22" s="71" t="s">
        <v>51</v>
      </c>
      <c r="C22" s="71"/>
      <c r="D22" s="19" t="s">
        <v>26</v>
      </c>
      <c r="E22" s="17">
        <v>15</v>
      </c>
      <c r="F22" s="17">
        <v>140</v>
      </c>
      <c r="G22" s="18">
        <f t="shared" si="0"/>
        <v>2100</v>
      </c>
    </row>
    <row r="23" spans="1:7" ht="18.600000000000001" customHeight="1" x14ac:dyDescent="0.3">
      <c r="A23" s="15">
        <v>9</v>
      </c>
      <c r="B23" s="71" t="s">
        <v>44</v>
      </c>
      <c r="C23" s="71"/>
      <c r="D23" s="16" t="s">
        <v>57</v>
      </c>
      <c r="E23" s="17">
        <v>160</v>
      </c>
      <c r="F23" s="17">
        <v>50</v>
      </c>
      <c r="G23" s="18">
        <f t="shared" si="0"/>
        <v>8000</v>
      </c>
    </row>
    <row r="24" spans="1:7" ht="15" customHeight="1" x14ac:dyDescent="0.3">
      <c r="A24" s="15">
        <v>10</v>
      </c>
      <c r="B24" s="71" t="s">
        <v>45</v>
      </c>
      <c r="C24" s="71"/>
      <c r="D24" s="16" t="s">
        <v>19</v>
      </c>
      <c r="E24" s="20">
        <v>1</v>
      </c>
      <c r="F24" s="20">
        <v>1000</v>
      </c>
      <c r="G24" s="18">
        <f t="shared" si="0"/>
        <v>1000</v>
      </c>
    </row>
    <row r="25" spans="1:7" ht="15" customHeight="1" x14ac:dyDescent="0.3">
      <c r="A25" s="15">
        <v>11</v>
      </c>
      <c r="B25" s="71" t="s">
        <v>52</v>
      </c>
      <c r="C25" s="71"/>
      <c r="D25" s="16" t="s">
        <v>19</v>
      </c>
      <c r="E25" s="20">
        <v>1</v>
      </c>
      <c r="F25" s="20">
        <v>1800</v>
      </c>
      <c r="G25" s="18">
        <f t="shared" si="0"/>
        <v>1800</v>
      </c>
    </row>
    <row r="26" spans="1:7" ht="15" customHeight="1" x14ac:dyDescent="0.3">
      <c r="A26" s="15">
        <v>12</v>
      </c>
      <c r="B26" s="71" t="s">
        <v>53</v>
      </c>
      <c r="C26" s="71"/>
      <c r="D26" s="16" t="s">
        <v>19</v>
      </c>
      <c r="E26" s="20">
        <v>1</v>
      </c>
      <c r="F26" s="20">
        <v>3500</v>
      </c>
      <c r="G26" s="18">
        <f t="shared" si="0"/>
        <v>3500</v>
      </c>
    </row>
    <row r="27" spans="1:7" ht="15" customHeight="1" x14ac:dyDescent="0.3">
      <c r="A27" s="15">
        <v>13</v>
      </c>
      <c r="B27" s="71" t="s">
        <v>54</v>
      </c>
      <c r="C27" s="71"/>
      <c r="D27" s="16" t="s">
        <v>48</v>
      </c>
      <c r="E27" s="20">
        <v>1</v>
      </c>
      <c r="F27" s="20">
        <v>2500</v>
      </c>
      <c r="G27" s="18">
        <f t="shared" si="0"/>
        <v>2500</v>
      </c>
    </row>
    <row r="28" spans="1:7" ht="15" customHeight="1" x14ac:dyDescent="0.3">
      <c r="A28" s="15">
        <v>14</v>
      </c>
      <c r="B28" s="71" t="s">
        <v>55</v>
      </c>
      <c r="C28" s="71"/>
      <c r="D28" s="16" t="s">
        <v>19</v>
      </c>
      <c r="E28" s="20">
        <v>2</v>
      </c>
      <c r="F28" s="20">
        <v>280</v>
      </c>
      <c r="G28" s="18">
        <f t="shared" si="0"/>
        <v>560</v>
      </c>
    </row>
    <row r="29" spans="1:7" ht="15" customHeight="1" x14ac:dyDescent="0.3">
      <c r="A29" s="15">
        <v>15</v>
      </c>
      <c r="B29" s="71" t="s">
        <v>56</v>
      </c>
      <c r="C29" s="71"/>
      <c r="D29" s="16" t="s">
        <v>19</v>
      </c>
      <c r="E29" s="20">
        <v>2</v>
      </c>
      <c r="F29" s="20">
        <v>500</v>
      </c>
      <c r="G29" s="18">
        <f t="shared" si="0"/>
        <v>1000</v>
      </c>
    </row>
    <row r="30" spans="1:7" ht="15" customHeight="1" thickBot="1" x14ac:dyDescent="0.35">
      <c r="A30" s="15">
        <v>16</v>
      </c>
      <c r="B30" s="72" t="s">
        <v>46</v>
      </c>
      <c r="C30" s="73"/>
      <c r="D30" s="16" t="s">
        <v>19</v>
      </c>
      <c r="E30" s="20">
        <v>2</v>
      </c>
      <c r="F30" s="20">
        <v>2000</v>
      </c>
      <c r="G30" s="18">
        <f t="shared" si="0"/>
        <v>4000</v>
      </c>
    </row>
    <row r="31" spans="1:7" x14ac:dyDescent="0.3">
      <c r="A31" s="21"/>
      <c r="B31" s="79" t="s">
        <v>28</v>
      </c>
      <c r="C31" s="79"/>
      <c r="D31" s="79"/>
      <c r="E31" s="22"/>
      <c r="F31" s="22"/>
      <c r="G31" s="23">
        <f>SUM(G15:G30)</f>
        <v>69650</v>
      </c>
    </row>
    <row r="32" spans="1:7" x14ac:dyDescent="0.3">
      <c r="A32" s="24"/>
      <c r="B32" s="80" t="s">
        <v>29</v>
      </c>
      <c r="C32" s="80"/>
      <c r="D32" s="80"/>
      <c r="E32" s="25"/>
      <c r="F32" s="25"/>
      <c r="G32" s="26">
        <f>G31*18%</f>
        <v>12537</v>
      </c>
    </row>
    <row r="33" spans="1:7" x14ac:dyDescent="0.3">
      <c r="A33" s="24" t="s">
        <v>30</v>
      </c>
      <c r="B33" s="81" t="s">
        <v>31</v>
      </c>
      <c r="C33" s="81"/>
      <c r="D33" s="81"/>
      <c r="E33" s="25"/>
      <c r="F33" s="25"/>
      <c r="G33" s="26">
        <f>SUM(G31:G32)</f>
        <v>82187</v>
      </c>
    </row>
    <row r="35" spans="1:7" ht="15.6" x14ac:dyDescent="0.3">
      <c r="A35" s="77" t="s">
        <v>32</v>
      </c>
      <c r="B35" s="77"/>
      <c r="C35" s="77"/>
      <c r="D35" s="77"/>
      <c r="E35" s="77"/>
      <c r="F35" s="77"/>
    </row>
    <row r="36" spans="1:7" ht="15.6" x14ac:dyDescent="0.3">
      <c r="A36" s="27">
        <v>1</v>
      </c>
      <c r="B36" s="76" t="s">
        <v>33</v>
      </c>
      <c r="C36" s="76"/>
      <c r="D36" s="76"/>
      <c r="E36" s="76"/>
      <c r="F36" s="76"/>
    </row>
    <row r="37" spans="1:7" ht="15.6" x14ac:dyDescent="0.3">
      <c r="A37" s="27">
        <v>2</v>
      </c>
      <c r="B37" s="78" t="s">
        <v>34</v>
      </c>
      <c r="C37" s="78"/>
      <c r="D37" s="78"/>
      <c r="E37" s="78"/>
      <c r="F37" s="78"/>
    </row>
    <row r="38" spans="1:7" ht="15.6" x14ac:dyDescent="0.3">
      <c r="A38" s="27">
        <v>3</v>
      </c>
      <c r="B38" s="78" t="s">
        <v>35</v>
      </c>
      <c r="C38" s="78"/>
      <c r="D38" s="78"/>
      <c r="E38" s="78"/>
      <c r="F38" s="78"/>
    </row>
    <row r="39" spans="1:7" ht="15.6" x14ac:dyDescent="0.3">
      <c r="A39" s="27">
        <v>4</v>
      </c>
      <c r="B39" s="78" t="s">
        <v>36</v>
      </c>
      <c r="C39" s="78"/>
      <c r="D39" s="78"/>
      <c r="E39" s="78"/>
      <c r="F39" s="78"/>
    </row>
    <row r="40" spans="1:7" ht="15.6" x14ac:dyDescent="0.3">
      <c r="A40" s="27">
        <v>5</v>
      </c>
      <c r="B40" s="76" t="s">
        <v>37</v>
      </c>
      <c r="C40" s="76"/>
      <c r="D40" s="76"/>
      <c r="E40" s="76"/>
      <c r="F40" s="76"/>
    </row>
    <row r="41" spans="1:7" ht="15.6" x14ac:dyDescent="0.3">
      <c r="A41" s="27">
        <v>6</v>
      </c>
      <c r="B41" s="76" t="s">
        <v>38</v>
      </c>
      <c r="C41" s="76"/>
      <c r="D41" s="76"/>
      <c r="E41" s="76"/>
      <c r="F41" s="76"/>
    </row>
    <row r="42" spans="1:7" ht="15.6" x14ac:dyDescent="0.3">
      <c r="A42" s="27">
        <v>7</v>
      </c>
      <c r="B42" s="76" t="s">
        <v>39</v>
      </c>
      <c r="C42" s="76"/>
      <c r="D42" s="76"/>
      <c r="E42" s="76"/>
      <c r="F42" s="76"/>
    </row>
    <row r="43" spans="1:7" ht="15.6" x14ac:dyDescent="0.3">
      <c r="A43" s="27">
        <v>8</v>
      </c>
      <c r="B43" s="76" t="s">
        <v>40</v>
      </c>
      <c r="C43" s="76"/>
      <c r="D43" s="76"/>
      <c r="E43" s="76"/>
      <c r="F43" s="76"/>
    </row>
  </sheetData>
  <mergeCells count="48">
    <mergeCell ref="B31:D31"/>
    <mergeCell ref="B32:D32"/>
    <mergeCell ref="B33:D33"/>
    <mergeCell ref="B20:C20"/>
    <mergeCell ref="B22:C22"/>
    <mergeCell ref="B25:C25"/>
    <mergeCell ref="B26:C26"/>
    <mergeCell ref="B27:C27"/>
    <mergeCell ref="B28:C28"/>
    <mergeCell ref="B29:C29"/>
    <mergeCell ref="B41:F41"/>
    <mergeCell ref="B42:F42"/>
    <mergeCell ref="B43:F43"/>
    <mergeCell ref="A35:F35"/>
    <mergeCell ref="B36:F36"/>
    <mergeCell ref="B37:F37"/>
    <mergeCell ref="B38:F38"/>
    <mergeCell ref="B39:F39"/>
    <mergeCell ref="B40:F40"/>
    <mergeCell ref="A13:G13"/>
    <mergeCell ref="B14:C14"/>
    <mergeCell ref="B23:C23"/>
    <mergeCell ref="B24:C24"/>
    <mergeCell ref="B30:C30"/>
    <mergeCell ref="B15:C15"/>
    <mergeCell ref="B16:C16"/>
    <mergeCell ref="B17:C17"/>
    <mergeCell ref="B19:C19"/>
    <mergeCell ref="B18:C18"/>
    <mergeCell ref="B21:C21"/>
    <mergeCell ref="A8:G8"/>
    <mergeCell ref="B9:C9"/>
    <mergeCell ref="B10:C10"/>
    <mergeCell ref="B11:C11"/>
    <mergeCell ref="B12:C12"/>
    <mergeCell ref="A4:B4"/>
    <mergeCell ref="C4:G4"/>
    <mergeCell ref="A5:G5"/>
    <mergeCell ref="A6:B7"/>
    <mergeCell ref="C6:E7"/>
    <mergeCell ref="F6:F7"/>
    <mergeCell ref="G6:G7"/>
    <mergeCell ref="A1:B1"/>
    <mergeCell ref="C1:G1"/>
    <mergeCell ref="A2:B2"/>
    <mergeCell ref="C2:G2"/>
    <mergeCell ref="A3:B3"/>
    <mergeCell ref="C3:G3"/>
  </mergeCells>
  <hyperlinks>
    <hyperlink ref="B32" r:id="rId1" xr:uid="{97E69B5E-7C76-4FD4-8EAD-42B7994AE103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Asim Shaikh</dc:creator>
  <cp:lastModifiedBy>Asim Shaikh</cp:lastModifiedBy>
  <dcterms:created xsi:type="dcterms:W3CDTF">2015-06-05T18:17:20Z</dcterms:created>
  <dcterms:modified xsi:type="dcterms:W3CDTF">2025-04-29T08:26:31Z</dcterms:modified>
</cp:coreProperties>
</file>