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17FEC6B-5F25-4865-9E70-F38907D900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5" i="1"/>
  <c r="G22" i="1" l="1"/>
  <c r="G23" i="1"/>
  <c r="G20" i="1"/>
  <c r="G26" i="1" l="1"/>
  <c r="G16" i="1" l="1"/>
  <c r="G10" i="1"/>
  <c r="G11" i="1" s="1"/>
  <c r="G18" i="1"/>
  <c r="G19" i="1"/>
  <c r="G21" i="1"/>
  <c r="G24" i="1"/>
  <c r="G27" i="1"/>
  <c r="G17" i="1"/>
  <c r="G29" i="1" l="1"/>
  <c r="G30" i="1" s="1"/>
  <c r="G12" i="1"/>
  <c r="G13" i="1" s="1"/>
  <c r="G31" i="1" l="1"/>
</calcChain>
</file>

<file path=xl/sharedStrings.xml><?xml version="1.0" encoding="utf-8"?>
<sst xmlns="http://schemas.openxmlformats.org/spreadsheetml/2006/main" count="76" uniqueCount="61">
  <si>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</si>
  <si>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</si>
  <si>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</si>
  <si>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</si>
  <si>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</si>
  <si>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</si>
  <si>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</si>
  <si>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</si>
  <si>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</si>
  <si>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</si>
  <si>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</si>
  <si>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</si>
  <si>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</si>
  <si>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</si>
  <si>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</si>
  <si>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</si>
  <si>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</si>
  <si>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</si>
  <si>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</si>
  <si>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</si>
  <si>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</si>
  <si>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</si>
  <si>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</si>
  <si>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</si>
  <si>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</si>
  <si>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</si>
  <si>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</si>
  <si>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</si>
  <si>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</si>
  <si>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</si>
  <si>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</si>
  <si>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</si>
  <si>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</si>
  <si>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</si>
  <si>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</si>
  <si>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</si>
  <si>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</si>
  <si>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</si>
  <si>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</si>
  <si>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</si>
  <si>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</si>
  <si>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</si>
  <si>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</si>
  <si>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</si>
  <si>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</si>
  <si>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</si>
  <si>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8.5 TR Ductable Unit</t>
  </si>
  <si>
    <t>Standard Installation, Pressure Testing, Vacummizing, Testing &amp; Commissioning of Ductable Unit -  8.5 TR</t>
  </si>
  <si>
    <t>Refrigeration Piping for Ductable Unit - 8.5 TR</t>
  </si>
  <si>
    <t xml:space="preserve">Site Address: -333, Business Avenue, Near Sanas Residency Service Apartments, Koregaon Park, Pune 411 001
</t>
  </si>
  <si>
    <t>Drain Pipe 40 mm Thick Hard PVC Pipe</t>
  </si>
  <si>
    <t>Scaffolding</t>
  </si>
  <si>
    <t>Dismentaling of Existing Ductable Unit - 8.5 TR</t>
  </si>
  <si>
    <t xml:space="preserve">Interconnecting 3 Core Cable Indoor &amp; Outdoor </t>
  </si>
  <si>
    <t xml:space="preserve">Interconnecting 4 Core Cable Indoor &amp; Outdoor </t>
  </si>
  <si>
    <t>Supply and Installation of fire rated Canvass Connection</t>
  </si>
  <si>
    <t>Duct Modification (Mouth Piece Connection)</t>
  </si>
  <si>
    <t>Mahtadi Lifting shifting Labour Charges &amp; Hydra</t>
  </si>
  <si>
    <t>Old Stand Dismental &amp; New Fabrication Stand Fitting</t>
  </si>
  <si>
    <t>Transportation Charges</t>
  </si>
  <si>
    <t>15.11.2024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</si>
</sst>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zoomScale="90" zoomScaleNormal="90" workbookViewId="0">
      <selection activeCell="K7" sqref="K7"/>
    </sheetView>
  </sheetViews>
  <sheetFormatPr defaultRowHeight="14.4" x14ac:dyDescent="0.3"/>
  <cols>
    <col min="1" max="1" width="7.109375" customWidth="1"/>
    <col min="2" max="2" width="20" customWidth="1"/>
    <col min="3" max="3" width="41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6640625" customWidth="1"/>
  </cols>
  <sheetData>
    <row r="1" spans="1:7" ht="28.2" x14ac:dyDescent="0.3">
      <c r="A1" s="52" t="s">
        <v>28</v>
      </c>
      <c r="B1" s="44"/>
      <c r="C1" s="44" t="s">
        <v>29</v>
      </c>
      <c r="D1" s="44"/>
      <c r="E1" s="44"/>
      <c r="F1" s="44"/>
      <c r="G1" s="45"/>
    </row>
    <row r="2" spans="1:7" ht="27" x14ac:dyDescent="0.3">
      <c r="A2" s="53" t="s">
        <v>30</v>
      </c>
      <c r="B2" s="46"/>
      <c r="C2" s="46" t="s">
        <v>31</v>
      </c>
      <c r="D2" s="46"/>
      <c r="E2" s="46"/>
      <c r="F2" s="46"/>
      <c r="G2" s="47"/>
    </row>
    <row r="3" spans="1:7" ht="21" customHeight="1" x14ac:dyDescent="0.3">
      <c r="A3" s="54" t="s">
        <v>32</v>
      </c>
      <c r="B3" s="48"/>
      <c r="C3" s="48" t="s">
        <v>33</v>
      </c>
      <c r="D3" s="48"/>
      <c r="E3" s="48"/>
      <c r="F3" s="48"/>
      <c r="G3" s="49"/>
    </row>
    <row r="4" spans="1:7" ht="22.5" customHeight="1" thickBot="1" x14ac:dyDescent="0.35">
      <c r="A4" s="55" t="s">
        <v>34</v>
      </c>
      <c r="B4" s="50"/>
      <c r="C4" s="50" t="s">
        <v>35</v>
      </c>
      <c r="D4" s="50"/>
      <c r="E4" s="50"/>
      <c r="F4" s="50"/>
      <c r="G4" s="51"/>
    </row>
    <row r="5" spans="1:7" ht="18.600000000000001" thickBot="1" x14ac:dyDescent="0.35">
      <c r="A5" s="56" t="s">
        <v>19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21</v>
      </c>
      <c r="B6" s="60"/>
      <c r="C6" s="65" t="s">
        <v>45</v>
      </c>
      <c r="D6" s="66"/>
      <c r="E6" s="67"/>
      <c r="F6" s="59" t="s">
        <v>20</v>
      </c>
      <c r="G6" s="63" t="s">
        <v>60</v>
      </c>
    </row>
    <row r="7" spans="1:7" ht="15" customHeight="1" thickBot="1" x14ac:dyDescent="0.35">
      <c r="A7" s="61"/>
      <c r="B7" s="62"/>
      <c r="C7" s="68"/>
      <c r="D7" s="69"/>
      <c r="E7" s="70"/>
      <c r="F7" s="61"/>
      <c r="G7" s="64"/>
    </row>
    <row r="8" spans="1:7" ht="22.5" customHeight="1" thickBot="1" x14ac:dyDescent="0.35">
      <c r="A8" s="71" t="s">
        <v>49</v>
      </c>
      <c r="B8" s="72"/>
      <c r="C8" s="72"/>
      <c r="D8" s="72"/>
      <c r="E8" s="72"/>
      <c r="F8" s="72"/>
      <c r="G8" s="73"/>
    </row>
    <row r="9" spans="1:7" ht="21" customHeight="1" x14ac:dyDescent="0.3">
      <c r="A9" s="15" t="s">
        <v>22</v>
      </c>
      <c r="B9" s="32" t="s">
        <v>0</v>
      </c>
      <c r="C9" s="33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41" t="s">
        <v>46</v>
      </c>
      <c r="C10" s="42"/>
      <c r="D10" s="3" t="s">
        <v>5</v>
      </c>
      <c r="E10" s="3">
        <v>2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74" t="s">
        <v>7</v>
      </c>
      <c r="C11" s="74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40" t="s">
        <v>12</v>
      </c>
      <c r="C12" s="40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34" t="s">
        <v>14</v>
      </c>
      <c r="C13" s="34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36" t="s">
        <v>8</v>
      </c>
      <c r="B14" s="37"/>
      <c r="C14" s="37"/>
      <c r="D14" s="37"/>
      <c r="E14" s="37"/>
      <c r="F14" s="37"/>
      <c r="G14" s="38"/>
    </row>
    <row r="15" spans="1:7" ht="16.5" customHeight="1" x14ac:dyDescent="0.3">
      <c r="A15" s="22" t="s">
        <v>11</v>
      </c>
      <c r="B15" s="39" t="s">
        <v>9</v>
      </c>
      <c r="C15" s="39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8" customHeight="1" x14ac:dyDescent="0.3">
      <c r="A16" s="6">
        <v>1</v>
      </c>
      <c r="B16" s="88" t="s">
        <v>52</v>
      </c>
      <c r="C16" s="88"/>
      <c r="D16" s="3" t="s">
        <v>5</v>
      </c>
      <c r="E16" s="2">
        <v>2</v>
      </c>
      <c r="F16" s="2">
        <v>4250</v>
      </c>
      <c r="G16" s="7">
        <f>F16*E16</f>
        <v>8500</v>
      </c>
    </row>
    <row r="17" spans="1:8" ht="30" customHeight="1" x14ac:dyDescent="0.3">
      <c r="A17" s="6">
        <v>2</v>
      </c>
      <c r="B17" s="82" t="s">
        <v>47</v>
      </c>
      <c r="C17" s="82"/>
      <c r="D17" s="3" t="s">
        <v>5</v>
      </c>
      <c r="E17" s="2">
        <v>2</v>
      </c>
      <c r="F17" s="2">
        <v>8500</v>
      </c>
      <c r="G17" s="7">
        <f>F17*E17</f>
        <v>17000</v>
      </c>
    </row>
    <row r="18" spans="1:8" ht="15" customHeight="1" x14ac:dyDescent="0.3">
      <c r="A18" s="6">
        <v>3</v>
      </c>
      <c r="B18" s="43" t="s">
        <v>48</v>
      </c>
      <c r="C18" s="43"/>
      <c r="D18" s="3" t="s">
        <v>18</v>
      </c>
      <c r="E18" s="2">
        <v>35</v>
      </c>
      <c r="F18" s="2">
        <v>1650</v>
      </c>
      <c r="G18" s="7">
        <f t="shared" ref="G18:G27" si="1">F18*E18</f>
        <v>57750</v>
      </c>
    </row>
    <row r="19" spans="1:8" ht="14.4" customHeight="1" x14ac:dyDescent="0.3">
      <c r="A19" s="6">
        <v>4</v>
      </c>
      <c r="B19" s="43" t="s">
        <v>53</v>
      </c>
      <c r="C19" s="43"/>
      <c r="D19" s="3" t="s">
        <v>18</v>
      </c>
      <c r="E19" s="2">
        <v>40</v>
      </c>
      <c r="F19" s="2">
        <v>190</v>
      </c>
      <c r="G19" s="7">
        <f t="shared" si="1"/>
        <v>7600</v>
      </c>
    </row>
    <row r="20" spans="1:8" ht="14.4" customHeight="1" x14ac:dyDescent="0.3">
      <c r="A20" s="6">
        <v>5</v>
      </c>
      <c r="B20" s="89" t="s">
        <v>54</v>
      </c>
      <c r="C20" s="90"/>
      <c r="D20" s="3" t="s">
        <v>18</v>
      </c>
      <c r="E20" s="2">
        <v>40</v>
      </c>
      <c r="F20" s="2">
        <v>150</v>
      </c>
      <c r="G20" s="7">
        <f t="shared" si="1"/>
        <v>6000</v>
      </c>
    </row>
    <row r="21" spans="1:8" x14ac:dyDescent="0.3">
      <c r="A21" s="6">
        <v>6</v>
      </c>
      <c r="B21" s="43" t="s">
        <v>50</v>
      </c>
      <c r="C21" s="43"/>
      <c r="D21" s="3" t="s">
        <v>18</v>
      </c>
      <c r="E21" s="2">
        <v>50</v>
      </c>
      <c r="F21" s="2">
        <v>270</v>
      </c>
      <c r="G21" s="7">
        <f t="shared" si="1"/>
        <v>13500</v>
      </c>
    </row>
    <row r="22" spans="1:8" x14ac:dyDescent="0.3">
      <c r="A22" s="6">
        <v>7</v>
      </c>
      <c r="B22" s="43" t="s">
        <v>56</v>
      </c>
      <c r="C22" s="43"/>
      <c r="D22" s="3" t="s">
        <v>5</v>
      </c>
      <c r="E22" s="2">
        <v>2</v>
      </c>
      <c r="F22" s="2">
        <v>6500</v>
      </c>
      <c r="G22" s="7">
        <f t="shared" si="1"/>
        <v>13000</v>
      </c>
    </row>
    <row r="23" spans="1:8" x14ac:dyDescent="0.3">
      <c r="A23" s="6">
        <v>8</v>
      </c>
      <c r="B23" s="43" t="s">
        <v>55</v>
      </c>
      <c r="C23" s="43"/>
      <c r="D23" s="3" t="s">
        <v>5</v>
      </c>
      <c r="E23" s="2">
        <v>2</v>
      </c>
      <c r="F23" s="2">
        <v>3500</v>
      </c>
      <c r="G23" s="7">
        <f t="shared" si="1"/>
        <v>7000</v>
      </c>
    </row>
    <row r="24" spans="1:8" ht="14.4" customHeight="1" x14ac:dyDescent="0.3">
      <c r="A24" s="6">
        <v>9</v>
      </c>
      <c r="B24" s="43" t="s">
        <v>58</v>
      </c>
      <c r="C24" s="43"/>
      <c r="D24" s="3" t="s">
        <v>5</v>
      </c>
      <c r="E24" s="2">
        <v>2</v>
      </c>
      <c r="F24" s="2">
        <v>15500</v>
      </c>
      <c r="G24" s="7">
        <f t="shared" si="1"/>
        <v>31000</v>
      </c>
    </row>
    <row r="25" spans="1:8" ht="14.4" customHeight="1" x14ac:dyDescent="0.3">
      <c r="A25" s="6">
        <v>10</v>
      </c>
      <c r="B25" s="89" t="s">
        <v>59</v>
      </c>
      <c r="C25" s="90"/>
      <c r="D25" s="3" t="s">
        <v>5</v>
      </c>
      <c r="E25" s="2">
        <v>1</v>
      </c>
      <c r="F25" s="2">
        <v>3500</v>
      </c>
      <c r="G25" s="7">
        <f t="shared" si="1"/>
        <v>3500</v>
      </c>
    </row>
    <row r="26" spans="1:8" ht="14.4" customHeight="1" x14ac:dyDescent="0.3">
      <c r="A26" s="6">
        <v>11</v>
      </c>
      <c r="B26" s="43" t="s">
        <v>57</v>
      </c>
      <c r="C26" s="43"/>
      <c r="D26" s="3" t="s">
        <v>5</v>
      </c>
      <c r="E26" s="2">
        <v>1</v>
      </c>
      <c r="F26" s="2">
        <v>18000</v>
      </c>
      <c r="G26" s="7">
        <f t="shared" si="1"/>
        <v>18000</v>
      </c>
    </row>
    <row r="27" spans="1:8" ht="14.4" customHeight="1" thickBot="1" x14ac:dyDescent="0.35">
      <c r="A27" s="6">
        <v>12</v>
      </c>
      <c r="B27" s="83" t="s">
        <v>51</v>
      </c>
      <c r="C27" s="83"/>
      <c r="D27" s="29" t="s">
        <v>5</v>
      </c>
      <c r="E27" s="30">
        <v>1</v>
      </c>
      <c r="F27" s="30">
        <v>12000</v>
      </c>
      <c r="G27" s="31">
        <f t="shared" si="1"/>
        <v>12000</v>
      </c>
      <c r="H27" s="25"/>
    </row>
    <row r="28" spans="1:8" x14ac:dyDescent="0.3">
      <c r="A28" s="26" t="s">
        <v>23</v>
      </c>
      <c r="B28" s="35" t="s">
        <v>17</v>
      </c>
      <c r="C28" s="35"/>
      <c r="D28" s="35"/>
      <c r="E28" s="27"/>
      <c r="F28" s="27"/>
      <c r="G28" s="28">
        <f>SUM(G16,G17,G18,G19,G20,G21,G22,G23,G24,G25,G26,G27)</f>
        <v>194850</v>
      </c>
    </row>
    <row r="29" spans="1:8" x14ac:dyDescent="0.3">
      <c r="A29" s="14" t="s">
        <v>24</v>
      </c>
      <c r="B29" s="84" t="s">
        <v>16</v>
      </c>
      <c r="C29" s="84"/>
      <c r="D29" s="84"/>
      <c r="E29" s="12"/>
      <c r="F29" s="12"/>
      <c r="G29" s="11">
        <f>G28*18%</f>
        <v>35073</v>
      </c>
    </row>
    <row r="30" spans="1:8" x14ac:dyDescent="0.3">
      <c r="A30" s="14" t="s">
        <v>25</v>
      </c>
      <c r="B30" s="85" t="s">
        <v>15</v>
      </c>
      <c r="C30" s="85"/>
      <c r="D30" s="85"/>
      <c r="E30" s="12"/>
      <c r="F30" s="12"/>
      <c r="G30" s="11">
        <f>SUM(G28:G29)</f>
        <v>229923</v>
      </c>
    </row>
    <row r="31" spans="1:8" x14ac:dyDescent="0.3">
      <c r="A31" s="76" t="s">
        <v>26</v>
      </c>
      <c r="B31" s="80" t="s">
        <v>27</v>
      </c>
      <c r="C31" s="80"/>
      <c r="D31" s="80"/>
      <c r="E31" s="12"/>
      <c r="F31" s="12"/>
      <c r="G31" s="78">
        <f>SUM(G13+G30)</f>
        <v>229923</v>
      </c>
    </row>
    <row r="32" spans="1:8" ht="15" thickBot="1" x14ac:dyDescent="0.35">
      <c r="A32" s="77"/>
      <c r="B32" s="81"/>
      <c r="C32" s="81"/>
      <c r="D32" s="81"/>
      <c r="E32" s="13"/>
      <c r="F32" s="13"/>
      <c r="G32" s="79"/>
    </row>
    <row r="34" spans="1:6" ht="15.6" x14ac:dyDescent="0.3">
      <c r="A34" s="86" t="s">
        <v>36</v>
      </c>
      <c r="B34" s="86"/>
      <c r="C34" s="86"/>
      <c r="D34" s="86"/>
      <c r="E34" s="86"/>
      <c r="F34" s="86"/>
    </row>
    <row r="35" spans="1:6" ht="15.6" x14ac:dyDescent="0.3">
      <c r="A35" s="10">
        <v>1</v>
      </c>
      <c r="B35" s="75" t="s">
        <v>37</v>
      </c>
      <c r="C35" s="75"/>
      <c r="D35" s="75"/>
      <c r="E35" s="75"/>
      <c r="F35" s="75"/>
    </row>
    <row r="36" spans="1:6" ht="15.6" x14ac:dyDescent="0.3">
      <c r="A36" s="10">
        <v>2</v>
      </c>
      <c r="B36" s="87" t="s">
        <v>38</v>
      </c>
      <c r="C36" s="87"/>
      <c r="D36" s="87"/>
      <c r="E36" s="87"/>
      <c r="F36" s="87"/>
    </row>
    <row r="37" spans="1:6" ht="15.6" x14ac:dyDescent="0.3">
      <c r="A37" s="10">
        <v>3</v>
      </c>
      <c r="B37" s="87" t="s">
        <v>39</v>
      </c>
      <c r="C37" s="87"/>
      <c r="D37" s="87"/>
      <c r="E37" s="87"/>
      <c r="F37" s="87"/>
    </row>
    <row r="38" spans="1:6" ht="32.1" customHeight="1" x14ac:dyDescent="0.3">
      <c r="A38" s="10">
        <v>4</v>
      </c>
      <c r="B38" s="87" t="s">
        <v>40</v>
      </c>
      <c r="C38" s="87"/>
      <c r="D38" s="87"/>
      <c r="E38" s="87"/>
      <c r="F38" s="87"/>
    </row>
    <row r="39" spans="1:6" ht="15.6" x14ac:dyDescent="0.3">
      <c r="A39" s="10">
        <v>5</v>
      </c>
      <c r="B39" s="75" t="s">
        <v>43</v>
      </c>
      <c r="C39" s="75"/>
      <c r="D39" s="75"/>
      <c r="E39" s="75"/>
      <c r="F39" s="75"/>
    </row>
    <row r="40" spans="1:6" ht="15.6" x14ac:dyDescent="0.3">
      <c r="A40" s="10">
        <v>6</v>
      </c>
      <c r="B40" s="75" t="s">
        <v>41</v>
      </c>
      <c r="C40" s="75"/>
      <c r="D40" s="75"/>
      <c r="E40" s="75"/>
      <c r="F40" s="75"/>
    </row>
    <row r="41" spans="1:6" ht="15.6" x14ac:dyDescent="0.3">
      <c r="A41" s="10">
        <v>7</v>
      </c>
      <c r="B41" s="75" t="s">
        <v>42</v>
      </c>
      <c r="C41" s="75"/>
      <c r="D41" s="75"/>
      <c r="E41" s="75"/>
      <c r="F41" s="75"/>
    </row>
    <row r="42" spans="1:6" ht="15.6" x14ac:dyDescent="0.3">
      <c r="A42" s="10">
        <v>8</v>
      </c>
      <c r="B42" s="75" t="s">
        <v>44</v>
      </c>
      <c r="C42" s="75"/>
      <c r="D42" s="75"/>
      <c r="E42" s="75"/>
      <c r="F42" s="75"/>
    </row>
  </sheetData>
  <mergeCells count="48">
    <mergeCell ref="B42:F42"/>
    <mergeCell ref="A34:F34"/>
    <mergeCell ref="B35:F35"/>
    <mergeCell ref="B36:F36"/>
    <mergeCell ref="B37:F37"/>
    <mergeCell ref="B38:F38"/>
    <mergeCell ref="A8:G8"/>
    <mergeCell ref="B11:C11"/>
    <mergeCell ref="B39:F39"/>
    <mergeCell ref="B40:F40"/>
    <mergeCell ref="B41:F41"/>
    <mergeCell ref="A31:A32"/>
    <mergeCell ref="G31:G32"/>
    <mergeCell ref="B31:D32"/>
    <mergeCell ref="B18:C18"/>
    <mergeCell ref="B17:C17"/>
    <mergeCell ref="B27:C27"/>
    <mergeCell ref="B24:C24"/>
    <mergeCell ref="B19:C19"/>
    <mergeCell ref="B21:C21"/>
    <mergeCell ref="B29:D29"/>
    <mergeCell ref="B30:D3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6:C16"/>
    <mergeCell ref="B13:C13"/>
    <mergeCell ref="B28:D28"/>
    <mergeCell ref="A14:G14"/>
    <mergeCell ref="B15:C15"/>
    <mergeCell ref="B12:C12"/>
    <mergeCell ref="B10:C10"/>
    <mergeCell ref="B26:C26"/>
    <mergeCell ref="B20:C20"/>
    <mergeCell ref="B22:C22"/>
    <mergeCell ref="B23:C23"/>
    <mergeCell ref="B25:C25"/>
  </mergeCells>
  <hyperlinks>
    <hyperlink ref="B2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2024-11-15T11:54:07Z</dcterms:modified>
</cp:coreProperties>
</file>