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Daikin Folder - KA\Daikin - Key Accounts\Daikin Key Accounts\HDFC ERGO\HDFC ERGO - Chinsurah, Bengal\"/>
    </mc:Choice>
  </mc:AlternateContent>
  <xr:revisionPtr revIDLastSave="0" documentId="13_ncr:1_{8887ACFA-8D3D-4940-912E-71441A8840E9}" xr6:coauthVersionLast="47" xr6:coauthVersionMax="47" xr10:uidLastSave="{00000000-0000-0000-0000-000000000000}"/>
  <bookViews>
    <workbookView xWindow="-108" yWindow="-108" windowWidth="23256" windowHeight="12456" xr2:uid="{00000000-000D-0000-FFFF-FFFF00000000}"/>
  </bookViews>
  <sheets>
    <sheet name="Hi Wall &amp; Cassette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1" l="1"/>
  <c r="H56" i="1"/>
  <c r="H54" i="1"/>
  <c r="H15" i="1" l="1"/>
  <c r="H14" i="1"/>
  <c r="H17" i="1" l="1"/>
  <c r="H18" i="1" s="1"/>
  <c r="H45" i="1"/>
  <c r="H19" i="1" l="1"/>
  <c r="H11" i="1"/>
  <c r="H10" i="1"/>
  <c r="F17" i="1" l="1"/>
  <c r="H39" i="1" l="1"/>
  <c r="H32" i="1"/>
  <c r="H31" i="1"/>
  <c r="H51" i="1"/>
  <c r="H48" i="1"/>
  <c r="H44" i="1"/>
  <c r="H42" i="1"/>
  <c r="H41" i="1"/>
  <c r="H36" i="1"/>
  <c r="H35" i="1"/>
  <c r="H28" i="1"/>
  <c r="H26" i="1"/>
  <c r="H58" i="1" l="1"/>
</calcChain>
</file>

<file path=xl/sharedStrings.xml><?xml version="1.0" encoding="utf-8"?>
<sst xmlns="http://schemas.openxmlformats.org/spreadsheetml/2006/main" count="111" uniqueCount="77">
  <si>
    <t>Sr NO.</t>
  </si>
  <si>
    <t>Area of Application</t>
  </si>
  <si>
    <t>Machine Details</t>
  </si>
  <si>
    <t>Unit</t>
  </si>
  <si>
    <t>Qty</t>
  </si>
  <si>
    <t>Basic Cost</t>
  </si>
  <si>
    <t>Amount</t>
  </si>
  <si>
    <t>Summary Of the Above</t>
  </si>
  <si>
    <t>No.</t>
  </si>
  <si>
    <t>Total Basic Cost</t>
  </si>
  <si>
    <t>GR Total Of Mahine Cost ( High Side)</t>
  </si>
  <si>
    <t>Low Side BOQ</t>
  </si>
  <si>
    <t>Sr No.</t>
  </si>
  <si>
    <t>Particulars</t>
  </si>
  <si>
    <t>a</t>
  </si>
  <si>
    <t>Hi Wall Machines</t>
  </si>
  <si>
    <t>RMT</t>
  </si>
  <si>
    <t>b</t>
  </si>
  <si>
    <t>Cassette AC Upto 2 TR</t>
  </si>
  <si>
    <t>25 mm Drain</t>
  </si>
  <si>
    <t>32 mm Drain</t>
  </si>
  <si>
    <t>NO</t>
  </si>
  <si>
    <t>75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</si>
  <si>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</si>
  <si>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</si>
  <si>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</si>
  <si>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</si>
  <si>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</si>
  <si>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</si>
  <si>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</si>
  <si>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</si>
  <si>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</si>
  <si>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</si>
  <si>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</si>
  <si>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</si>
  <si>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Nos</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</si>
  <si>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 Temporary Scaffold or staging required to support work crew shall be included in the cost.</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</si>
  <si>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</si>
  <si>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</si>
  <si>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4C/2.5sqmm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</si>
  <si>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</si>
  <si>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</si>
  <si>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1.5 TR Outdoor Unit Mounting Arrangement</t>
  </si>
  <si>
    <t>2.0 TR Outdoor Unit Mounting Arrangement</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</si>
  <si>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</si>
  <si>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Installation, testing and commissioning of AC's (Ductable/ Cassette/ Hi Wall) including Pressure Testing and Vaccuming and refrigerant charging. Temporary Scaffold or staging required to support work crew shall be included in the cost</t>
  </si>
  <si>
    <t>Supplying, installing, testing and commissioning of the Mini Condensate pump. The pump should have a copper filter and the motor with has plug &amp; play connectors. The noise level should be no greater than 21dB(A) at 1m and single phase power supply of 0.1 A with a 3.0 A safety switch, 230 V, 50 Hz wired to the unit. The quoted price shall also include a drain connector and fixing kit and anti-syphon device. The pump shall be IP24 rated with minimum pressure head of 8m, suitable for 40 Deg.C water temperature.</t>
  </si>
  <si>
    <t>Up to 2.5TR</t>
  </si>
  <si>
    <t>LOW SIDE PO TO BE CREATED ON THE NAME OF Daikin's Authorised Dealer as per below Details</t>
  </si>
  <si>
    <t xml:space="preserve">State </t>
  </si>
  <si>
    <t>Site Name &amp; Address</t>
  </si>
  <si>
    <t>HDFC Project Manager Name</t>
  </si>
  <si>
    <t>HVAC BOQ for HDFC Bank- Daikin Airconditioning India Pvt Ltd</t>
  </si>
  <si>
    <t>Hi-Side PO TO BE CREATED ON THE NAME OF Daikin Airconditioning India Pvt Ltd</t>
  </si>
  <si>
    <t>Hi Side BOQ</t>
  </si>
  <si>
    <t xml:space="preserve"> BOQ - HDFC Bank Limited</t>
  </si>
  <si>
    <t>Aeon Airconditioning Solutions</t>
  </si>
  <si>
    <t>27AYYPS2229K1ZK</t>
  </si>
  <si>
    <t>AYYPS2229K</t>
  </si>
  <si>
    <t>Mr. Mohd. Asim Shaikh</t>
  </si>
  <si>
    <t>Office No. 108 &amp; 109, Devashree Garden Commercial Complex, R.W. Sawant Marg, Above Sheetal Dairy, Rutu Park, Thane - 4000601, Maharashtra.</t>
  </si>
  <si>
    <t>BOQ - HDFC Bank Limited - Hi Wall and Cassette Option</t>
  </si>
  <si>
    <t>Installation of Machine 1.5 TR Unit</t>
  </si>
  <si>
    <t>Installation of Machine 2.0 TR Cassette Unit</t>
  </si>
  <si>
    <t>RM</t>
  </si>
  <si>
    <t>HDFC ERGO -GT Road, KPS Mall, 3rd Floor, Sribashnagar, Chinsurah, Hooghly, West Bengal - 712103</t>
  </si>
  <si>
    <t>Chinsurah, Hooghly, West Bengal</t>
  </si>
  <si>
    <t>RECEPTION AREA</t>
  </si>
  <si>
    <t xml:space="preserve">WORK STATION  </t>
  </si>
  <si>
    <t>GST ( SGST @9% and CGST@9%)</t>
  </si>
  <si>
    <t xml:space="preserve">1.5 TR Air Cooled Hi Wall type air conditioning units </t>
  </si>
  <si>
    <t xml:space="preserve">2.0 TR Cassette type air conditioning units </t>
  </si>
  <si>
    <t>Fabricating and installing following size of perforated G.I cable trays including horizontal and vertical bends, reducers, tees, cross members and other accessories as required and duly supported from the floor as required.</t>
  </si>
  <si>
    <t>150 mm width X 50 mm depth X 1.6 mm thickness</t>
  </si>
  <si>
    <t xml:space="preserve">Ms. Amira Khan </t>
  </si>
  <si>
    <t>support@aeonacsolutions.com/  asim.shaikh@aeonacsolutions.com</t>
  </si>
  <si>
    <t>MR. ASHIM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</si>
</sst>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2"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pplyProtection="0"/>
    <xf numFmtId="0" fontId="11" fillId="0" borderId="0" applyFont="0" applyFill="0" applyBorder="0" applyAlignment="0" applyProtection="0"/>
  </cellStyleXfs>
  <cellXfs count="113">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9" fontId="3" fillId="0" borderId="8" xfId="0" applyNumberFormat="1" applyFont="1" applyBorder="1" applyAlignment="1">
      <alignment horizontal="left" vertical="center" indent="1"/>
    </xf>
    <xf numFmtId="0" fontId="3" fillId="0" borderId="8" xfId="0" applyFont="1" applyBorder="1" applyAlignment="1">
      <alignment horizontal="left" vertical="center" inden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3" fillId="3" borderId="0" xfId="0" applyFont="1" applyFill="1" applyAlignment="1">
      <alignment horizontal="lef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vertical="top"/>
    </xf>
    <xf numFmtId="0" fontId="3" fillId="2" borderId="8" xfId="0" applyFont="1" applyFill="1" applyBorder="1" applyAlignment="1">
      <alignment horizontal="left"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0" fillId="0" borderId="20" xfId="1" applyFont="1" applyBorder="1" applyAlignment="1">
      <alignment horizontal="center" vertical="center"/>
    </xf>
    <xf numFmtId="0" fontId="4" fillId="0" borderId="16" xfId="0" applyFont="1" applyBorder="1" applyAlignment="1">
      <alignment horizontal="left" vertical="center" wrapText="1" indent="2"/>
    </xf>
    <xf numFmtId="0" fontId="4" fillId="0" borderId="15" xfId="0" applyFont="1" applyBorder="1" applyAlignment="1">
      <alignment horizontal="left" vertical="center" wrapText="1" indent="2"/>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indent="1"/>
    </xf>
    <xf numFmtId="0" fontId="5" fillId="0" borderId="11" xfId="0" applyFont="1" applyBorder="1" applyAlignment="1">
      <alignment horizontal="left" vertical="center"/>
    </xf>
    <xf numFmtId="0" fontId="4" fillId="0" borderId="16" xfId="0" applyFont="1" applyBorder="1" applyAlignment="1">
      <alignment horizontal="left" vertical="center" indent="1"/>
    </xf>
    <xf numFmtId="0" fontId="4" fillId="0" borderId="15" xfId="0" applyFont="1" applyBorder="1" applyAlignment="1">
      <alignment horizontal="left" vertical="center" indent="1"/>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4" fillId="3" borderId="8" xfId="0" applyFont="1" applyFill="1" applyBorder="1" applyAlignment="1">
      <alignment horizontal="left" vertical="center" wrapText="1" indent="1"/>
    </xf>
    <xf numFmtId="0" fontId="4" fillId="0" borderId="8" xfId="0" applyFont="1" applyBorder="1" applyAlignment="1">
      <alignment horizontal="left" vertical="center" wrapText="1"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5" xfId="0" applyFont="1" applyBorder="1" applyAlignment="1">
      <alignment horizontal="left" vertical="center"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cellXfs>
  <cellStyles count="4">
    <cellStyle name="Comma 2 2" xfId="3" xr:uid="{8E373636-EE9E-4077-BDFC-7BA6BD8230C4}"/>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8"/>
  <sheetViews>
    <sheetView showGridLines="0" tabSelected="1" topLeftCell="A44" zoomScale="70" zoomScaleNormal="70" workbookViewId="0">
      <selection activeCell="J53" sqref="J53"/>
    </sheetView>
  </sheetViews>
  <sheetFormatPr defaultColWidth="15.21875" defaultRowHeight="18" x14ac:dyDescent="0.3"/>
  <cols>
    <col min="1" max="1" width="15.21875" style="9"/>
    <col min="2" max="2" width="19.21875" style="9" customWidth="1"/>
    <col min="3" max="3" width="49.21875" style="9" bestFit="1" customWidth="1"/>
    <col min="4" max="4" width="98.77734375" style="9" bestFit="1" customWidth="1"/>
    <col min="5" max="5" width="11.77734375" style="9" customWidth="1"/>
    <col min="6" max="6" width="8.21875" style="9" customWidth="1"/>
    <col min="7" max="7" width="15.21875" style="10"/>
    <col min="8" max="8" width="23.21875" style="10" customWidth="1"/>
    <col min="9" max="16384" width="15.21875" style="9"/>
  </cols>
  <sheetData>
    <row r="1" spans="2:8" ht="26.1" customHeight="1" x14ac:dyDescent="0.3">
      <c r="B1" s="85" t="s">
        <v>52</v>
      </c>
      <c r="C1" s="86"/>
      <c r="D1" s="86"/>
      <c r="E1" s="86"/>
      <c r="F1" s="86"/>
      <c r="G1" s="86"/>
      <c r="H1" s="87"/>
    </row>
    <row r="2" spans="2:8" ht="36" x14ac:dyDescent="0.3">
      <c r="B2" s="7" t="s">
        <v>50</v>
      </c>
      <c r="C2" s="88" t="s">
        <v>65</v>
      </c>
      <c r="D2" s="88"/>
      <c r="E2" s="88"/>
      <c r="F2" s="88"/>
      <c r="G2" s="88"/>
      <c r="H2" s="89"/>
    </row>
    <row r="3" spans="2:8" ht="28.5" customHeight="1" x14ac:dyDescent="0.3">
      <c r="B3" s="7" t="s">
        <v>49</v>
      </c>
      <c r="C3" s="88" t="s">
        <v>66</v>
      </c>
      <c r="D3" s="88"/>
      <c r="E3" s="88"/>
      <c r="F3" s="88"/>
      <c r="G3" s="88"/>
      <c r="H3" s="89"/>
    </row>
    <row r="4" spans="2:8" ht="36.6" thickBot="1" x14ac:dyDescent="0.35">
      <c r="B4" s="8" t="s">
        <v>51</v>
      </c>
      <c r="C4" s="90" t="s">
        <v>76</v>
      </c>
      <c r="D4" s="90"/>
      <c r="E4" s="90"/>
      <c r="F4" s="90"/>
      <c r="G4" s="90"/>
      <c r="H4" s="91"/>
    </row>
    <row r="5" spans="2:8" x14ac:dyDescent="0.3">
      <c r="B5" s="27"/>
      <c r="H5" s="28"/>
    </row>
    <row r="6" spans="2:8" ht="21" customHeight="1" thickBot="1" x14ac:dyDescent="0.35">
      <c r="B6" s="27"/>
      <c r="D6" s="10"/>
      <c r="H6" s="28"/>
    </row>
    <row r="7" spans="2:8" ht="27.75" customHeight="1" thickBot="1" x14ac:dyDescent="0.35">
      <c r="B7" s="106" t="s">
        <v>61</v>
      </c>
      <c r="C7" s="107"/>
      <c r="D7" s="107"/>
      <c r="E7" s="107"/>
      <c r="F7" s="107"/>
      <c r="G7" s="107"/>
      <c r="H7" s="108"/>
    </row>
    <row r="8" spans="2:8" ht="21" customHeight="1" x14ac:dyDescent="0.3">
      <c r="B8" s="92" t="s">
        <v>54</v>
      </c>
      <c r="C8" s="93"/>
      <c r="D8" s="93"/>
      <c r="E8" s="93"/>
      <c r="F8" s="93"/>
      <c r="G8" s="93"/>
      <c r="H8" s="94"/>
    </row>
    <row r="9" spans="2:8" ht="21" customHeight="1" x14ac:dyDescent="0.3">
      <c r="B9" s="1" t="s">
        <v>0</v>
      </c>
      <c r="C9" s="11" t="s">
        <v>1</v>
      </c>
      <c r="D9" s="11" t="s">
        <v>2</v>
      </c>
      <c r="E9" s="11" t="s">
        <v>3</v>
      </c>
      <c r="F9" s="11" t="s">
        <v>4</v>
      </c>
      <c r="G9" s="11" t="s">
        <v>5</v>
      </c>
      <c r="H9" s="12" t="s">
        <v>6</v>
      </c>
    </row>
    <row r="10" spans="2:8" ht="21" customHeight="1" x14ac:dyDescent="0.3">
      <c r="B10" s="47">
        <v>1</v>
      </c>
      <c r="C10" s="48" t="s">
        <v>67</v>
      </c>
      <c r="D10" s="49" t="s">
        <v>70</v>
      </c>
      <c r="E10" s="41" t="s">
        <v>8</v>
      </c>
      <c r="F10" s="41">
        <v>1</v>
      </c>
      <c r="G10" s="41"/>
      <c r="H10" s="46">
        <f>G10*F10</f>
        <v>0</v>
      </c>
    </row>
    <row r="11" spans="2:8" ht="21" customHeight="1" x14ac:dyDescent="0.3">
      <c r="B11" s="47">
        <v>2</v>
      </c>
      <c r="C11" s="48" t="s">
        <v>68</v>
      </c>
      <c r="D11" s="48" t="s">
        <v>71</v>
      </c>
      <c r="E11" s="41" t="s">
        <v>8</v>
      </c>
      <c r="F11" s="41">
        <v>2</v>
      </c>
      <c r="G11" s="41"/>
      <c r="H11" s="46">
        <f t="shared" ref="H11" si="0">G11*F11</f>
        <v>0</v>
      </c>
    </row>
    <row r="12" spans="2:8" ht="21" customHeight="1" x14ac:dyDescent="0.3">
      <c r="B12" s="4"/>
      <c r="C12" s="26"/>
      <c r="D12" s="26"/>
      <c r="E12" s="2"/>
      <c r="F12" s="2"/>
      <c r="G12" s="2"/>
      <c r="H12" s="3"/>
    </row>
    <row r="13" spans="2:8" ht="21" customHeight="1" x14ac:dyDescent="0.3">
      <c r="B13" s="14"/>
      <c r="C13" s="109" t="s">
        <v>7</v>
      </c>
      <c r="D13" s="109"/>
      <c r="E13" s="2"/>
      <c r="F13" s="2"/>
      <c r="G13" s="2"/>
      <c r="H13" s="3"/>
    </row>
    <row r="14" spans="2:8" ht="21" customHeight="1" x14ac:dyDescent="0.3">
      <c r="B14" s="14"/>
      <c r="C14" s="13"/>
      <c r="D14" s="26" t="s">
        <v>70</v>
      </c>
      <c r="E14" s="2" t="s">
        <v>8</v>
      </c>
      <c r="F14" s="41">
        <v>1</v>
      </c>
      <c r="G14" s="41"/>
      <c r="H14" s="46">
        <f>G14*F14</f>
        <v>0</v>
      </c>
    </row>
    <row r="15" spans="2:8" ht="21" customHeight="1" x14ac:dyDescent="0.3">
      <c r="B15" s="14"/>
      <c r="C15" s="13"/>
      <c r="D15" s="26" t="s">
        <v>71</v>
      </c>
      <c r="E15" s="2" t="s">
        <v>8</v>
      </c>
      <c r="F15" s="41">
        <v>2</v>
      </c>
      <c r="G15" s="41"/>
      <c r="H15" s="46">
        <f t="shared" ref="H15" si="1">G15*F15</f>
        <v>0</v>
      </c>
    </row>
    <row r="16" spans="2:8" ht="21" customHeight="1" thickBot="1" x14ac:dyDescent="0.35">
      <c r="B16" s="38"/>
      <c r="C16" s="39"/>
      <c r="D16" s="39"/>
      <c r="E16" s="40"/>
      <c r="F16" s="40"/>
      <c r="G16" s="40"/>
      <c r="H16" s="3"/>
    </row>
    <row r="17" spans="2:8" ht="21" customHeight="1" x14ac:dyDescent="0.3">
      <c r="B17" s="35"/>
      <c r="C17" s="36" t="s">
        <v>9</v>
      </c>
      <c r="D17" s="37"/>
      <c r="E17" s="36"/>
      <c r="F17" s="24">
        <f>SUM(F14:F15)</f>
        <v>3</v>
      </c>
      <c r="G17" s="24"/>
      <c r="H17" s="25">
        <f>SUM(H14:H16)</f>
        <v>0</v>
      </c>
    </row>
    <row r="18" spans="2:8" ht="21" customHeight="1" x14ac:dyDescent="0.3">
      <c r="B18" s="14"/>
      <c r="C18" s="15" t="s">
        <v>69</v>
      </c>
      <c r="D18" s="13"/>
      <c r="E18" s="18">
        <v>0.18</v>
      </c>
      <c r="F18" s="19"/>
      <c r="G18" s="16"/>
      <c r="H18" s="17">
        <f>H17*18%</f>
        <v>0</v>
      </c>
    </row>
    <row r="19" spans="2:8" ht="21" customHeight="1" thickBot="1" x14ac:dyDescent="0.35">
      <c r="B19" s="20"/>
      <c r="C19" s="110" t="s">
        <v>10</v>
      </c>
      <c r="D19" s="110"/>
      <c r="E19" s="110"/>
      <c r="F19" s="21"/>
      <c r="G19" s="22"/>
      <c r="H19" s="23">
        <f>SUM(H17:H18)</f>
        <v>0</v>
      </c>
    </row>
    <row r="20" spans="2:8" ht="18.600000000000001" thickBot="1" x14ac:dyDescent="0.35">
      <c r="B20" s="82" t="s">
        <v>53</v>
      </c>
      <c r="C20" s="83"/>
      <c r="D20" s="83"/>
      <c r="E20" s="83"/>
      <c r="F20" s="83"/>
      <c r="G20" s="83"/>
      <c r="H20" s="84"/>
    </row>
    <row r="21" spans="2:8" ht="21" customHeight="1" thickBot="1" x14ac:dyDescent="0.35">
      <c r="B21" s="27"/>
      <c r="D21" s="10"/>
      <c r="H21" s="28"/>
    </row>
    <row r="22" spans="2:8" ht="21" customHeight="1" x14ac:dyDescent="0.3">
      <c r="B22" s="100" t="s">
        <v>55</v>
      </c>
      <c r="C22" s="101"/>
      <c r="D22" s="101"/>
      <c r="E22" s="101"/>
      <c r="F22" s="101"/>
      <c r="G22" s="101"/>
      <c r="H22" s="102"/>
    </row>
    <row r="23" spans="2:8" ht="21" customHeight="1" x14ac:dyDescent="0.3">
      <c r="B23" s="95" t="s">
        <v>11</v>
      </c>
      <c r="C23" s="96"/>
      <c r="D23" s="96"/>
      <c r="E23" s="96"/>
      <c r="F23" s="96"/>
      <c r="G23" s="96"/>
      <c r="H23" s="97"/>
    </row>
    <row r="24" spans="2:8" ht="21" customHeight="1" x14ac:dyDescent="0.3">
      <c r="B24" s="1" t="s">
        <v>12</v>
      </c>
      <c r="C24" s="88" t="s">
        <v>13</v>
      </c>
      <c r="D24" s="88"/>
      <c r="E24" s="11" t="s">
        <v>3</v>
      </c>
      <c r="F24" s="11" t="s">
        <v>4</v>
      </c>
      <c r="G24" s="11" t="s">
        <v>5</v>
      </c>
      <c r="H24" s="12" t="s">
        <v>6</v>
      </c>
    </row>
    <row r="25" spans="2:8" ht="51.75" customHeight="1" x14ac:dyDescent="0.3">
      <c r="B25" s="44">
        <v>1</v>
      </c>
      <c r="C25" s="98" t="s">
        <v>45</v>
      </c>
      <c r="D25" s="98"/>
      <c r="E25" s="42"/>
      <c r="F25" s="42"/>
      <c r="G25" s="42"/>
      <c r="H25" s="43"/>
    </row>
    <row r="26" spans="2:8" ht="21" customHeight="1" x14ac:dyDescent="0.3">
      <c r="B26" s="4" t="s">
        <v>14</v>
      </c>
      <c r="C26" s="75" t="s">
        <v>62</v>
      </c>
      <c r="D26" s="75"/>
      <c r="E26" s="2" t="s">
        <v>8</v>
      </c>
      <c r="F26" s="2">
        <v>1</v>
      </c>
      <c r="G26" s="2">
        <v>1400</v>
      </c>
      <c r="H26" s="3">
        <f t="shared" ref="H26" si="2">G26*F26</f>
        <v>1400</v>
      </c>
    </row>
    <row r="27" spans="2:8" ht="54.75" customHeight="1" x14ac:dyDescent="0.3">
      <c r="B27" s="1">
        <v>2</v>
      </c>
      <c r="C27" s="99" t="s">
        <v>45</v>
      </c>
      <c r="D27" s="99"/>
      <c r="E27" s="2"/>
      <c r="F27" s="2"/>
      <c r="G27" s="2"/>
      <c r="H27" s="3"/>
    </row>
    <row r="28" spans="2:8" ht="21" customHeight="1" x14ac:dyDescent="0.3">
      <c r="B28" s="4" t="s">
        <v>14</v>
      </c>
      <c r="C28" s="75" t="s">
        <v>63</v>
      </c>
      <c r="D28" s="75"/>
      <c r="E28" s="2" t="s">
        <v>8</v>
      </c>
      <c r="F28" s="2">
        <v>2</v>
      </c>
      <c r="G28" s="2">
        <v>1830</v>
      </c>
      <c r="H28" s="3">
        <f>G28*F28</f>
        <v>3660</v>
      </c>
    </row>
    <row r="29" spans="2:8" ht="21" customHeight="1" x14ac:dyDescent="0.3">
      <c r="B29" s="4"/>
      <c r="C29" s="111"/>
      <c r="D29" s="112"/>
      <c r="E29" s="2"/>
      <c r="F29" s="2"/>
      <c r="G29" s="2"/>
      <c r="H29" s="3"/>
    </row>
    <row r="30" spans="2:8" ht="73.5" customHeight="1" x14ac:dyDescent="0.3">
      <c r="B30" s="1">
        <v>3</v>
      </c>
      <c r="C30" s="54" t="s">
        <v>36</v>
      </c>
      <c r="D30" s="55"/>
      <c r="E30" s="2"/>
      <c r="F30" s="2"/>
      <c r="G30" s="2"/>
      <c r="H30" s="3"/>
    </row>
    <row r="31" spans="2:8" s="45" customFormat="1" ht="21" customHeight="1" x14ac:dyDescent="0.3">
      <c r="B31" s="4" t="s">
        <v>14</v>
      </c>
      <c r="C31" s="52" t="s">
        <v>15</v>
      </c>
      <c r="D31" s="53"/>
      <c r="E31" s="2" t="s">
        <v>35</v>
      </c>
      <c r="F31" s="2">
        <v>1</v>
      </c>
      <c r="G31" s="2">
        <v>295</v>
      </c>
      <c r="H31" s="3">
        <f t="shared" ref="H31:H32" si="3">G31*F31</f>
        <v>295</v>
      </c>
    </row>
    <row r="32" spans="2:8" s="45" customFormat="1" ht="21" customHeight="1" x14ac:dyDescent="0.3">
      <c r="B32" s="4" t="s">
        <v>17</v>
      </c>
      <c r="C32" s="52" t="s">
        <v>18</v>
      </c>
      <c r="D32" s="53"/>
      <c r="E32" s="2" t="s">
        <v>35</v>
      </c>
      <c r="F32" s="2">
        <v>2</v>
      </c>
      <c r="G32" s="2">
        <v>295</v>
      </c>
      <c r="H32" s="3">
        <f t="shared" si="3"/>
        <v>590</v>
      </c>
    </row>
    <row r="33" spans="2:8" ht="21" customHeight="1" x14ac:dyDescent="0.3">
      <c r="B33" s="1"/>
      <c r="C33" s="104"/>
      <c r="D33" s="105"/>
      <c r="E33" s="2"/>
      <c r="F33" s="2"/>
      <c r="G33" s="2"/>
      <c r="H33" s="3"/>
    </row>
    <row r="34" spans="2:8" ht="90.75" customHeight="1" x14ac:dyDescent="0.3">
      <c r="B34" s="1">
        <v>4</v>
      </c>
      <c r="C34" s="54" t="s">
        <v>37</v>
      </c>
      <c r="D34" s="55"/>
      <c r="E34" s="2"/>
      <c r="F34" s="2"/>
      <c r="G34" s="2"/>
      <c r="H34" s="3"/>
    </row>
    <row r="35" spans="2:8" s="45" customFormat="1" ht="21" customHeight="1" x14ac:dyDescent="0.3">
      <c r="B35" s="4" t="s">
        <v>14</v>
      </c>
      <c r="C35" s="52" t="s">
        <v>15</v>
      </c>
      <c r="D35" s="53"/>
      <c r="E35" s="2" t="s">
        <v>16</v>
      </c>
      <c r="F35" s="2">
        <v>25</v>
      </c>
      <c r="G35" s="2">
        <v>850</v>
      </c>
      <c r="H35" s="3">
        <f>G35*F35</f>
        <v>21250</v>
      </c>
    </row>
    <row r="36" spans="2:8" s="45" customFormat="1" ht="21" customHeight="1" x14ac:dyDescent="0.3">
      <c r="B36" s="4" t="s">
        <v>17</v>
      </c>
      <c r="C36" s="52" t="s">
        <v>18</v>
      </c>
      <c r="D36" s="53"/>
      <c r="E36" s="2" t="s">
        <v>16</v>
      </c>
      <c r="F36" s="2">
        <v>45</v>
      </c>
      <c r="G36" s="2">
        <v>850</v>
      </c>
      <c r="H36" s="3">
        <f>G36*F36</f>
        <v>38250</v>
      </c>
    </row>
    <row r="37" spans="2:8" ht="21" customHeight="1" x14ac:dyDescent="0.3">
      <c r="B37" s="1"/>
      <c r="C37" s="77"/>
      <c r="D37" s="78"/>
      <c r="E37" s="2"/>
      <c r="F37" s="2"/>
      <c r="G37" s="2"/>
      <c r="H37" s="3"/>
    </row>
    <row r="38" spans="2:8" ht="79.5" customHeight="1" x14ac:dyDescent="0.3">
      <c r="B38" s="1">
        <v>5</v>
      </c>
      <c r="C38" s="54" t="s">
        <v>38</v>
      </c>
      <c r="D38" s="55"/>
      <c r="E38" s="2"/>
      <c r="F38" s="2"/>
      <c r="G38" s="2"/>
      <c r="H38" s="3"/>
    </row>
    <row r="39" spans="2:8" s="45" customFormat="1" ht="21" customHeight="1" x14ac:dyDescent="0.3">
      <c r="B39" s="4" t="s">
        <v>14</v>
      </c>
      <c r="C39" s="52" t="s">
        <v>39</v>
      </c>
      <c r="D39" s="53"/>
      <c r="E39" s="2" t="s">
        <v>16</v>
      </c>
      <c r="F39" s="2">
        <v>70</v>
      </c>
      <c r="G39" s="2">
        <v>150</v>
      </c>
      <c r="H39" s="3">
        <f t="shared" ref="H39" si="4">G39*F39</f>
        <v>10500</v>
      </c>
    </row>
    <row r="40" spans="2:8" ht="59.1" customHeight="1" x14ac:dyDescent="0.3">
      <c r="B40" s="1">
        <v>6</v>
      </c>
      <c r="C40" s="54" t="s">
        <v>40</v>
      </c>
      <c r="D40" s="55"/>
      <c r="E40" s="2"/>
      <c r="F40" s="2"/>
      <c r="G40" s="2"/>
      <c r="H40" s="3"/>
    </row>
    <row r="41" spans="2:8" s="45" customFormat="1" ht="21" customHeight="1" x14ac:dyDescent="0.3">
      <c r="B41" s="4" t="s">
        <v>14</v>
      </c>
      <c r="C41" s="52" t="s">
        <v>19</v>
      </c>
      <c r="D41" s="53"/>
      <c r="E41" s="2" t="s">
        <v>16</v>
      </c>
      <c r="F41" s="2">
        <v>15</v>
      </c>
      <c r="G41" s="2">
        <v>120</v>
      </c>
      <c r="H41" s="3">
        <f>G41*F41</f>
        <v>1800</v>
      </c>
    </row>
    <row r="42" spans="2:8" s="45" customFormat="1" ht="21" customHeight="1" x14ac:dyDescent="0.3">
      <c r="B42" s="4" t="s">
        <v>17</v>
      </c>
      <c r="C42" s="52" t="s">
        <v>20</v>
      </c>
      <c r="D42" s="53"/>
      <c r="E42" s="2" t="s">
        <v>16</v>
      </c>
      <c r="F42" s="2">
        <v>30</v>
      </c>
      <c r="G42" s="2">
        <v>130</v>
      </c>
      <c r="H42" s="3">
        <f t="shared" ref="H42" si="5">G42*F42</f>
        <v>3900</v>
      </c>
    </row>
    <row r="43" spans="2:8" ht="54.6" customHeight="1" x14ac:dyDescent="0.3">
      <c r="B43" s="1">
        <v>7</v>
      </c>
      <c r="C43" s="54" t="s">
        <v>41</v>
      </c>
      <c r="D43" s="55"/>
      <c r="E43" s="2"/>
      <c r="F43" s="2"/>
      <c r="G43" s="2"/>
      <c r="H43" s="3"/>
    </row>
    <row r="44" spans="2:8" ht="21" customHeight="1" x14ac:dyDescent="0.3">
      <c r="B44" s="4" t="s">
        <v>14</v>
      </c>
      <c r="C44" s="52" t="s">
        <v>42</v>
      </c>
      <c r="D44" s="53"/>
      <c r="E44" s="2" t="s">
        <v>21</v>
      </c>
      <c r="F44" s="2">
        <v>1</v>
      </c>
      <c r="G44" s="2">
        <v>900</v>
      </c>
      <c r="H44" s="3">
        <f t="shared" ref="H44:H45" si="6">G44*F44</f>
        <v>900</v>
      </c>
    </row>
    <row r="45" spans="2:8" ht="21" customHeight="1" x14ac:dyDescent="0.3">
      <c r="B45" s="4" t="s">
        <v>17</v>
      </c>
      <c r="C45" s="52" t="s">
        <v>43</v>
      </c>
      <c r="D45" s="53"/>
      <c r="E45" s="2" t="s">
        <v>21</v>
      </c>
      <c r="F45" s="2">
        <v>2</v>
      </c>
      <c r="G45" s="2">
        <v>1200</v>
      </c>
      <c r="H45" s="3">
        <f t="shared" si="6"/>
        <v>2400</v>
      </c>
    </row>
    <row r="46" spans="2:8" ht="21" customHeight="1" x14ac:dyDescent="0.3">
      <c r="B46" s="4"/>
      <c r="C46" s="50"/>
      <c r="D46" s="51"/>
      <c r="E46" s="2"/>
      <c r="F46" s="2"/>
      <c r="G46" s="2"/>
      <c r="H46" s="3"/>
    </row>
    <row r="47" spans="2:8" ht="59.1" customHeight="1" x14ac:dyDescent="0.3">
      <c r="B47" s="1">
        <v>8</v>
      </c>
      <c r="C47" s="54" t="s">
        <v>44</v>
      </c>
      <c r="D47" s="55"/>
      <c r="E47" s="2"/>
      <c r="F47" s="2"/>
      <c r="G47" s="2"/>
      <c r="H47" s="3"/>
    </row>
    <row r="48" spans="2:8" ht="21" customHeight="1" x14ac:dyDescent="0.3">
      <c r="B48" s="4" t="s">
        <v>14</v>
      </c>
      <c r="C48" s="52" t="s">
        <v>22</v>
      </c>
      <c r="D48" s="53"/>
      <c r="E48" s="2" t="s">
        <v>21</v>
      </c>
      <c r="F48" s="2">
        <v>2</v>
      </c>
      <c r="G48" s="2">
        <v>1100</v>
      </c>
      <c r="H48" s="3">
        <f t="shared" ref="H48" si="7">G48*F48</f>
        <v>2200</v>
      </c>
    </row>
    <row r="49" spans="2:9" ht="21" customHeight="1" x14ac:dyDescent="0.3">
      <c r="B49" s="4"/>
      <c r="C49" s="52"/>
      <c r="D49" s="53"/>
      <c r="E49" s="2"/>
      <c r="F49" s="2"/>
      <c r="G49" s="2"/>
      <c r="H49" s="3"/>
    </row>
    <row r="50" spans="2:9" ht="74.099999999999994" customHeight="1" x14ac:dyDescent="0.3">
      <c r="B50" s="1">
        <v>9</v>
      </c>
      <c r="C50" s="54" t="s">
        <v>72</v>
      </c>
      <c r="D50" s="55"/>
      <c r="E50" s="2"/>
      <c r="F50" s="2"/>
      <c r="G50" s="2"/>
      <c r="H50" s="3"/>
    </row>
    <row r="51" spans="2:9" ht="21" customHeight="1" x14ac:dyDescent="0.3">
      <c r="B51" s="4" t="s">
        <v>14</v>
      </c>
      <c r="C51" s="52" t="s">
        <v>73</v>
      </c>
      <c r="D51" s="53"/>
      <c r="E51" s="2" t="s">
        <v>64</v>
      </c>
      <c r="F51" s="2">
        <v>25</v>
      </c>
      <c r="G51" s="2">
        <v>420</v>
      </c>
      <c r="H51" s="3">
        <f>G51*F51</f>
        <v>10500</v>
      </c>
    </row>
    <row r="52" spans="2:9" s="45" customFormat="1" ht="21" customHeight="1" x14ac:dyDescent="0.3">
      <c r="B52" s="4"/>
      <c r="C52" s="50"/>
      <c r="D52" s="51"/>
      <c r="E52" s="2"/>
      <c r="F52" s="2"/>
      <c r="G52" s="2"/>
      <c r="H52" s="3"/>
      <c r="I52" s="9"/>
    </row>
    <row r="53" spans="2:9" s="45" customFormat="1" ht="80.099999999999994" customHeight="1" x14ac:dyDescent="0.3">
      <c r="B53" s="1">
        <v>10</v>
      </c>
      <c r="C53" s="71" t="s">
        <v>46</v>
      </c>
      <c r="D53" s="72"/>
      <c r="E53" s="2"/>
      <c r="F53" s="2"/>
      <c r="G53" s="2"/>
      <c r="H53" s="3"/>
      <c r="I53" s="9"/>
    </row>
    <row r="54" spans="2:9" ht="22.5" customHeight="1" x14ac:dyDescent="0.3">
      <c r="B54" s="4" t="s">
        <v>14</v>
      </c>
      <c r="C54" s="56" t="s">
        <v>47</v>
      </c>
      <c r="D54" s="57"/>
      <c r="E54" s="2" t="s">
        <v>21</v>
      </c>
      <c r="F54" s="2">
        <v>1</v>
      </c>
      <c r="G54" s="2">
        <v>5500</v>
      </c>
      <c r="H54" s="3">
        <f t="shared" ref="H54" si="8">G54*F54</f>
        <v>5500</v>
      </c>
    </row>
    <row r="55" spans="2:9" ht="22.5" customHeight="1" thickBot="1" x14ac:dyDescent="0.35">
      <c r="B55" s="4"/>
      <c r="C55" s="73"/>
      <c r="D55" s="74"/>
      <c r="E55" s="2"/>
      <c r="F55" s="2"/>
      <c r="G55" s="2"/>
      <c r="H55" s="3"/>
    </row>
    <row r="56" spans="2:9" ht="29.4" customHeight="1" x14ac:dyDescent="0.3">
      <c r="B56" s="32"/>
      <c r="C56" s="103" t="s">
        <v>23</v>
      </c>
      <c r="D56" s="103"/>
      <c r="E56" s="103"/>
      <c r="F56" s="103"/>
      <c r="G56" s="33"/>
      <c r="H56" s="34">
        <f>SUM(H26:H54)</f>
        <v>103145</v>
      </c>
    </row>
    <row r="57" spans="2:9" ht="31.2" customHeight="1" x14ac:dyDescent="0.3">
      <c r="B57" s="4"/>
      <c r="C57" s="75" t="s">
        <v>24</v>
      </c>
      <c r="D57" s="75"/>
      <c r="E57" s="5">
        <v>0.18</v>
      </c>
      <c r="F57" s="6"/>
      <c r="G57" s="2"/>
      <c r="H57" s="3">
        <f>H56*18%</f>
        <v>18566.099999999999</v>
      </c>
    </row>
    <row r="58" spans="2:9" ht="33" customHeight="1" thickBot="1" x14ac:dyDescent="0.35">
      <c r="B58" s="29"/>
      <c r="C58" s="76" t="s">
        <v>25</v>
      </c>
      <c r="D58" s="76"/>
      <c r="E58" s="76"/>
      <c r="F58" s="76"/>
      <c r="G58" s="30"/>
      <c r="H58" s="31">
        <f>SUM(H56:H57)</f>
        <v>121711.1</v>
      </c>
    </row>
    <row r="59" spans="2:9" ht="25.5" customHeight="1" thickBot="1" x14ac:dyDescent="0.35">
      <c r="B59" s="79" t="s">
        <v>48</v>
      </c>
      <c r="C59" s="80"/>
      <c r="D59" s="80"/>
      <c r="E59" s="80"/>
      <c r="F59" s="80"/>
      <c r="G59" s="80"/>
      <c r="H59" s="81"/>
    </row>
    <row r="60" spans="2:9" ht="27" customHeight="1" thickBot="1" x14ac:dyDescent="0.35">
      <c r="B60" s="68" t="s">
        <v>26</v>
      </c>
      <c r="C60" s="69"/>
      <c r="D60" s="65" t="s">
        <v>56</v>
      </c>
      <c r="E60" s="66"/>
      <c r="F60" s="66"/>
      <c r="G60" s="66"/>
      <c r="H60" s="67"/>
    </row>
    <row r="61" spans="2:9" ht="26.55" customHeight="1" thickTop="1" thickBot="1" x14ac:dyDescent="0.35">
      <c r="B61" s="68" t="s">
        <v>27</v>
      </c>
      <c r="C61" s="69"/>
      <c r="D61" s="65" t="s">
        <v>57</v>
      </c>
      <c r="E61" s="66"/>
      <c r="F61" s="66"/>
      <c r="G61" s="66"/>
      <c r="H61" s="67"/>
    </row>
    <row r="62" spans="2:9" ht="25.05" customHeight="1" thickTop="1" thickBot="1" x14ac:dyDescent="0.35">
      <c r="B62" s="68" t="s">
        <v>28</v>
      </c>
      <c r="C62" s="69"/>
      <c r="D62" s="65" t="s">
        <v>58</v>
      </c>
      <c r="E62" s="66"/>
      <c r="F62" s="66"/>
      <c r="G62" s="66"/>
      <c r="H62" s="67"/>
    </row>
    <row r="63" spans="2:9" ht="24.6" customHeight="1" thickTop="1" thickBot="1" x14ac:dyDescent="0.35">
      <c r="B63" s="63" t="s">
        <v>29</v>
      </c>
      <c r="C63" s="64"/>
      <c r="D63" s="65" t="s">
        <v>74</v>
      </c>
      <c r="E63" s="66"/>
      <c r="F63" s="66"/>
      <c r="G63" s="66"/>
      <c r="H63" s="67"/>
    </row>
    <row r="64" spans="2:9" ht="22.5" customHeight="1" thickTop="1" thickBot="1" x14ac:dyDescent="0.35">
      <c r="B64" s="63" t="s">
        <v>30</v>
      </c>
      <c r="C64" s="64"/>
      <c r="D64" s="65">
        <v>9137940454</v>
      </c>
      <c r="E64" s="66"/>
      <c r="F64" s="66"/>
      <c r="G64" s="66"/>
      <c r="H64" s="67"/>
    </row>
    <row r="65" spans="2:8" ht="25.05" customHeight="1" thickTop="1" thickBot="1" x14ac:dyDescent="0.35">
      <c r="B65" s="63" t="s">
        <v>31</v>
      </c>
      <c r="C65" s="64"/>
      <c r="D65" s="65" t="s">
        <v>59</v>
      </c>
      <c r="E65" s="66"/>
      <c r="F65" s="66"/>
      <c r="G65" s="66"/>
      <c r="H65" s="67"/>
    </row>
    <row r="66" spans="2:8" ht="24.6" customHeight="1" thickTop="1" thickBot="1" x14ac:dyDescent="0.35">
      <c r="B66" s="63" t="s">
        <v>32</v>
      </c>
      <c r="C66" s="64"/>
      <c r="D66" s="65">
        <v>9820580008</v>
      </c>
      <c r="E66" s="66"/>
      <c r="F66" s="66"/>
      <c r="G66" s="66"/>
      <c r="H66" s="67"/>
    </row>
    <row r="67" spans="2:8" ht="28.05" customHeight="1" thickTop="1" thickBot="1" x14ac:dyDescent="0.35">
      <c r="B67" s="63" t="s">
        <v>33</v>
      </c>
      <c r="C67" s="64"/>
      <c r="D67" s="70" t="s">
        <v>75</v>
      </c>
      <c r="E67" s="66"/>
      <c r="F67" s="66"/>
      <c r="G67" s="66"/>
      <c r="H67" s="67"/>
    </row>
    <row r="68" spans="2:8" ht="46.05" customHeight="1" thickTop="1" thickBot="1" x14ac:dyDescent="0.35">
      <c r="B68" s="58" t="s">
        <v>34</v>
      </c>
      <c r="C68" s="59"/>
      <c r="D68" s="60" t="s">
        <v>60</v>
      </c>
      <c r="E68" s="61"/>
      <c r="F68" s="61"/>
      <c r="G68" s="61"/>
      <c r="H68" s="62"/>
    </row>
  </sheetData>
  <mergeCells count="63">
    <mergeCell ref="B7:H7"/>
    <mergeCell ref="C13:D13"/>
    <mergeCell ref="C19:E19"/>
    <mergeCell ref="C40:D40"/>
    <mergeCell ref="C39:D39"/>
    <mergeCell ref="C28:D28"/>
    <mergeCell ref="C35:D35"/>
    <mergeCell ref="C31:D31"/>
    <mergeCell ref="C32:D32"/>
    <mergeCell ref="C29:D29"/>
    <mergeCell ref="B59:H59"/>
    <mergeCell ref="B20:H20"/>
    <mergeCell ref="B1:H1"/>
    <mergeCell ref="C2:H2"/>
    <mergeCell ref="C3:H3"/>
    <mergeCell ref="C4:H4"/>
    <mergeCell ref="B8:H8"/>
    <mergeCell ref="B23:H23"/>
    <mergeCell ref="C25:D25"/>
    <mergeCell ref="C26:D26"/>
    <mergeCell ref="C27:D27"/>
    <mergeCell ref="B22:H22"/>
    <mergeCell ref="C24:D24"/>
    <mergeCell ref="C36:D36"/>
    <mergeCell ref="C38:D38"/>
    <mergeCell ref="C56:F56"/>
    <mergeCell ref="C55:D55"/>
    <mergeCell ref="C57:D57"/>
    <mergeCell ref="C58:F58"/>
    <mergeCell ref="C30:D30"/>
    <mergeCell ref="C34:D34"/>
    <mergeCell ref="C37:D37"/>
    <mergeCell ref="C41:D41"/>
    <mergeCell ref="C42:D42"/>
    <mergeCell ref="C43:D43"/>
    <mergeCell ref="C44:D44"/>
    <mergeCell ref="C45:D45"/>
    <mergeCell ref="C33:D33"/>
    <mergeCell ref="B60:C60"/>
    <mergeCell ref="D60:H60"/>
    <mergeCell ref="B61:C61"/>
    <mergeCell ref="D61:H61"/>
    <mergeCell ref="B62:C62"/>
    <mergeCell ref="D62:H62"/>
    <mergeCell ref="B68:C68"/>
    <mergeCell ref="D68:H68"/>
    <mergeCell ref="B63:C63"/>
    <mergeCell ref="D63:H63"/>
    <mergeCell ref="B64:C64"/>
    <mergeCell ref="D64:H64"/>
    <mergeCell ref="B65:C65"/>
    <mergeCell ref="D65:H65"/>
    <mergeCell ref="B66:C66"/>
    <mergeCell ref="D66:H66"/>
    <mergeCell ref="B67:C67"/>
    <mergeCell ref="D67:H67"/>
    <mergeCell ref="C49:D49"/>
    <mergeCell ref="C51:D51"/>
    <mergeCell ref="C47:D47"/>
    <mergeCell ref="C48:D48"/>
    <mergeCell ref="C54:D54"/>
    <mergeCell ref="C50:D50"/>
    <mergeCell ref="C53:D5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 Wall &amp; Cassette 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Asim Shaikh</cp:lastModifiedBy>
  <dcterms:created xsi:type="dcterms:W3CDTF">2022-08-25T05:36:01Z</dcterms:created>
  <dcterms:modified xsi:type="dcterms:W3CDTF">2026-06-23T12:40:36Z</dcterms:modified>
</cp:coreProperties>
</file>