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NASHIK\"/>
    </mc:Choice>
  </mc:AlternateContent>
  <bookViews>
    <workbookView xWindow="0" yWindow="0" windowWidth="21600" windowHeight="9735" tabRatio="598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35" i="1" l="1"/>
  <c r="G34" i="1"/>
  <c r="G19" i="1"/>
  <c r="G20" i="1"/>
  <c r="G21" i="1"/>
  <c r="G22" i="1"/>
  <c r="G23" i="1"/>
  <c r="G24" i="1"/>
  <c r="G25" i="1"/>
  <c r="G11" i="1" l="1"/>
  <c r="G12" i="1" s="1"/>
  <c r="G18" i="1" l="1"/>
  <c r="G17" i="1"/>
  <c r="G10" i="1" l="1"/>
  <c r="G33" i="1"/>
  <c r="G26" i="1" l="1"/>
  <c r="G13" i="1" l="1"/>
  <c r="G14" i="1" s="1"/>
  <c r="G27" i="1"/>
  <c r="G28" i="1" s="1"/>
  <c r="G29" i="1" l="1"/>
</calcChain>
</file>

<file path=xl/sharedStrings.xml><?xml version="1.0" encoding="utf-8"?>
<sst xmlns="http://schemas.openxmlformats.org/spreadsheetml/2006/main" count="93" uniqueCount="77">
  <si>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</si>
  <si>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</si>
  <si>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</si>
  <si>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</si>
  <si>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</si>
  <si>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</si>
  <si>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</si>
  <si>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</si>
  <si>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</si>
  <si>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</si>
  <si>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</si>
  <si>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</si>
  <si>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</si>
  <si>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</si>
  <si>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</si>
  <si>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</si>
  <si>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</si>
  <si>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</si>
  <si>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</si>
  <si>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</si>
  <si>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</si>
  <si>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</si>
  <si>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</si>
  <si>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</si>
  <si>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</si>
  <si>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</si>
  <si>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</si>
  <si>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</si>
  <si>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</si>
  <si>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</si>
  <si>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</si>
  <si>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</si>
  <si>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</si>
  <si>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</si>
  <si>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</si>
  <si>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</si>
  <si>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</si>
  <si>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</si>
  <si>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</si>
  <si>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</si>
  <si>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</si>
  <si>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</si>
  <si>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</si>
  <si>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</si>
  <si>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</si>
  <si>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</si>
  <si>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</si>
  <si>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</si>
  <si>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>4</t>
  </si>
  <si>
    <t>5</t>
  </si>
  <si>
    <t>6</t>
  </si>
  <si>
    <t>Sr no</t>
  </si>
  <si>
    <t>Description</t>
  </si>
  <si>
    <t>Rate</t>
  </si>
  <si>
    <t>Total</t>
  </si>
  <si>
    <t>Nos</t>
  </si>
  <si>
    <t>Unit</t>
  </si>
  <si>
    <t>Amount</t>
  </si>
  <si>
    <t>TOTAL VALUE HIGH SIDE + LOW SIDE  (C+F) GST INCLUDED</t>
  </si>
  <si>
    <t>Dismentaling of Existing Hiwall units</t>
  </si>
  <si>
    <t xml:space="preserve">Refrigeration Piping for Hiwall Unit </t>
  </si>
  <si>
    <t xml:space="preserve">Interconnecting Cable Indoor &amp; Outdoor  </t>
  </si>
  <si>
    <t>Hard PVC Drain Pipe</t>
  </si>
  <si>
    <t xml:space="preserve">Outdoor unit L-Type stand </t>
  </si>
  <si>
    <t xml:space="preserve">Buy Back of Hiwall unit </t>
  </si>
  <si>
    <t>Site Address: - Nashik Branch Gurudarshan, Opp. Police Commissioner Office, Sharanpur Trimbak Link Road, Nashik 422005.</t>
  </si>
  <si>
    <t>Standard Installation, Pressure Testing, Vacummizing, Testing &amp; Commissioning of 1.0TR Hiwall unit</t>
  </si>
  <si>
    <t>7</t>
  </si>
  <si>
    <t xml:space="preserve">AC Timer </t>
  </si>
  <si>
    <t>Dismentaling of Existing Window unit</t>
  </si>
  <si>
    <t>8</t>
  </si>
  <si>
    <t>05.07.2025</t>
  </si>
  <si>
    <t>Standard Installation, Pressure Testing, Vacummizing, Testing &amp; Commissioning of Window unit</t>
  </si>
  <si>
    <t>Bluestar Make-  Fixspeed 3star Window AC</t>
  </si>
  <si>
    <r>
      <t xml:space="preserve">Daikin Make - 1tr 3 Star Inverter Split </t>
    </r>
    <r>
      <rPr>
        <b/>
        <sz val="11"/>
        <rFont val="Calibri"/>
        <family val="2"/>
        <scheme val="minor"/>
      </rPr>
      <t>(FTKL35UV16W)</t>
    </r>
  </si>
  <si>
    <t xml:space="preserve">Buy Back of Window unit </t>
  </si>
  <si>
    <t>Machine order is to be placed in the name of Daikin Airconditioning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</si>
</sst>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0" fillId="0" borderId="19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3" fillId="0" borderId="18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0" fillId="0" borderId="37" xfId="0" quotePrefix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vertical="top" wrapText="1"/>
    </xf>
    <xf numFmtId="0" fontId="10" fillId="4" borderId="19" xfId="0" applyFont="1" applyFill="1" applyBorder="1" applyAlignment="1">
      <alignment horizontal="left" vertical="top" wrapText="1"/>
    </xf>
    <xf numFmtId="0" fontId="10" fillId="4" borderId="38" xfId="0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3" fillId="0" borderId="19" xfId="1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553861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topLeftCell="A9" zoomScale="90" zoomScaleNormal="90" workbookViewId="0">
      <selection activeCell="F20" sqref="F20"/>
    </sheetView>
  </sheetViews>
  <sheetFormatPr defaultColWidth="9" defaultRowHeight="15"/>
  <cols>
    <col min="1" max="1" width="7.140625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61" t="s">
        <v>0</v>
      </c>
      <c r="B1" s="62"/>
      <c r="C1" s="62" t="s">
        <v>1</v>
      </c>
      <c r="D1" s="62"/>
      <c r="E1" s="62"/>
      <c r="F1" s="62"/>
      <c r="G1" s="63"/>
    </row>
    <row r="2" spans="1:7" ht="27.75">
      <c r="A2" s="64" t="s">
        <v>2</v>
      </c>
      <c r="B2" s="65"/>
      <c r="C2" s="65" t="s">
        <v>3</v>
      </c>
      <c r="D2" s="65"/>
      <c r="E2" s="65"/>
      <c r="F2" s="65"/>
      <c r="G2" s="66"/>
    </row>
    <row r="3" spans="1:7" ht="21" customHeight="1">
      <c r="A3" s="67" t="s">
        <v>4</v>
      </c>
      <c r="B3" s="68"/>
      <c r="C3" s="68" t="s">
        <v>5</v>
      </c>
      <c r="D3" s="68"/>
      <c r="E3" s="68"/>
      <c r="F3" s="68"/>
      <c r="G3" s="69"/>
    </row>
    <row r="4" spans="1:7" ht="22.5" customHeight="1" thickBot="1">
      <c r="A4" s="46" t="s">
        <v>6</v>
      </c>
      <c r="B4" s="47"/>
      <c r="C4" s="47" t="s">
        <v>7</v>
      </c>
      <c r="D4" s="47"/>
      <c r="E4" s="47"/>
      <c r="F4" s="47"/>
      <c r="G4" s="48"/>
    </row>
    <row r="5" spans="1:7" ht="19.5" thickBot="1">
      <c r="A5" s="49" t="s">
        <v>8</v>
      </c>
      <c r="B5" s="50"/>
      <c r="C5" s="50"/>
      <c r="D5" s="50"/>
      <c r="E5" s="50"/>
      <c r="F5" s="50"/>
      <c r="G5" s="51"/>
    </row>
    <row r="6" spans="1:7" ht="15" customHeight="1">
      <c r="A6" s="76" t="s">
        <v>9</v>
      </c>
      <c r="B6" s="77"/>
      <c r="C6" s="80" t="s">
        <v>10</v>
      </c>
      <c r="D6" s="81"/>
      <c r="E6" s="82"/>
      <c r="F6" s="76" t="s">
        <v>11</v>
      </c>
      <c r="G6" s="58" t="s">
        <v>71</v>
      </c>
    </row>
    <row r="7" spans="1:7" ht="15" customHeight="1" thickBot="1">
      <c r="A7" s="78"/>
      <c r="B7" s="79"/>
      <c r="C7" s="83"/>
      <c r="D7" s="84"/>
      <c r="E7" s="85"/>
      <c r="F7" s="78"/>
      <c r="G7" s="59"/>
    </row>
    <row r="8" spans="1:7" ht="22.5" customHeight="1" thickBot="1">
      <c r="A8" s="52" t="s">
        <v>65</v>
      </c>
      <c r="B8" s="53"/>
      <c r="C8" s="53"/>
      <c r="D8" s="53"/>
      <c r="E8" s="53"/>
      <c r="F8" s="53"/>
      <c r="G8" s="54"/>
    </row>
    <row r="9" spans="1:7" ht="21" customHeight="1">
      <c r="A9" s="20" t="s">
        <v>12</v>
      </c>
      <c r="B9" s="56" t="s">
        <v>13</v>
      </c>
      <c r="C9" s="57"/>
      <c r="D9" s="21" t="s">
        <v>14</v>
      </c>
      <c r="E9" s="21" t="s">
        <v>15</v>
      </c>
      <c r="F9" s="21" t="s">
        <v>16</v>
      </c>
      <c r="G9" s="22" t="s">
        <v>17</v>
      </c>
    </row>
    <row r="10" spans="1:7" ht="18.75" customHeight="1">
      <c r="A10" s="24">
        <v>1</v>
      </c>
      <c r="B10" s="60" t="s">
        <v>74</v>
      </c>
      <c r="C10" s="60"/>
      <c r="D10" s="1" t="s">
        <v>18</v>
      </c>
      <c r="E10" s="1">
        <v>2</v>
      </c>
      <c r="F10" s="23">
        <v>26000</v>
      </c>
      <c r="G10" s="25">
        <f>F10*E10</f>
        <v>52000</v>
      </c>
    </row>
    <row r="11" spans="1:7" ht="18.75" customHeight="1">
      <c r="A11" s="24">
        <v>1</v>
      </c>
      <c r="B11" s="60" t="s">
        <v>73</v>
      </c>
      <c r="C11" s="60"/>
      <c r="D11" s="1" t="s">
        <v>18</v>
      </c>
      <c r="E11" s="1">
        <v>1</v>
      </c>
      <c r="F11" s="23">
        <v>25000</v>
      </c>
      <c r="G11" s="25">
        <f>F11*E11</f>
        <v>25000</v>
      </c>
    </row>
    <row r="12" spans="1:7">
      <c r="A12" s="2" t="s">
        <v>19</v>
      </c>
      <c r="B12" s="55" t="s">
        <v>20</v>
      </c>
      <c r="C12" s="55"/>
      <c r="D12" s="3"/>
      <c r="E12" s="4"/>
      <c r="F12" s="4"/>
      <c r="G12" s="18">
        <f>SUM(G10:G11)</f>
        <v>77000</v>
      </c>
    </row>
    <row r="13" spans="1:7">
      <c r="A13" s="2" t="s">
        <v>21</v>
      </c>
      <c r="B13" s="70" t="s">
        <v>22</v>
      </c>
      <c r="C13" s="70"/>
      <c r="D13" s="3"/>
      <c r="E13" s="4"/>
      <c r="F13" s="4"/>
      <c r="G13" s="18">
        <f>G12*28%</f>
        <v>21560.000000000004</v>
      </c>
    </row>
    <row r="14" spans="1:7" ht="15.75" thickBot="1">
      <c r="A14" s="5" t="s">
        <v>23</v>
      </c>
      <c r="B14" s="71" t="s">
        <v>24</v>
      </c>
      <c r="C14" s="71"/>
      <c r="D14" s="6"/>
      <c r="E14" s="7"/>
      <c r="F14" s="7"/>
      <c r="G14" s="19">
        <f>SUM(G12:G13)</f>
        <v>98560</v>
      </c>
    </row>
    <row r="15" spans="1:7" ht="20.45" customHeight="1" thickBot="1">
      <c r="A15" s="72" t="s">
        <v>25</v>
      </c>
      <c r="B15" s="73"/>
      <c r="C15" s="73"/>
      <c r="D15" s="73"/>
      <c r="E15" s="73"/>
      <c r="F15" s="73"/>
      <c r="G15" s="74"/>
    </row>
    <row r="16" spans="1:7" ht="16.5" customHeight="1" thickBot="1">
      <c r="A16" s="26" t="s">
        <v>26</v>
      </c>
      <c r="B16" s="75" t="s">
        <v>27</v>
      </c>
      <c r="C16" s="75"/>
      <c r="D16" s="21" t="s">
        <v>14</v>
      </c>
      <c r="E16" s="21" t="s">
        <v>15</v>
      </c>
      <c r="F16" s="21" t="s">
        <v>16</v>
      </c>
      <c r="G16" s="22" t="s">
        <v>17</v>
      </c>
    </row>
    <row r="17" spans="1:7" ht="22.15" customHeight="1">
      <c r="A17" s="27" t="s">
        <v>45</v>
      </c>
      <c r="B17" s="87" t="s">
        <v>69</v>
      </c>
      <c r="C17" s="87"/>
      <c r="D17" s="28" t="s">
        <v>18</v>
      </c>
      <c r="E17" s="29">
        <v>1</v>
      </c>
      <c r="F17" s="29">
        <v>550</v>
      </c>
      <c r="G17" s="30">
        <f>F17*E17</f>
        <v>550</v>
      </c>
    </row>
    <row r="18" spans="1:7" ht="22.15" customHeight="1">
      <c r="A18" s="31" t="s">
        <v>46</v>
      </c>
      <c r="B18" s="86" t="s">
        <v>59</v>
      </c>
      <c r="C18" s="86"/>
      <c r="D18" s="1" t="s">
        <v>18</v>
      </c>
      <c r="E18" s="8">
        <v>2</v>
      </c>
      <c r="F18" s="8">
        <v>1000</v>
      </c>
      <c r="G18" s="25">
        <f>F18*E18</f>
        <v>2000</v>
      </c>
    </row>
    <row r="19" spans="1:7" ht="32.25" customHeight="1">
      <c r="A19" s="31" t="s">
        <v>47</v>
      </c>
      <c r="B19" s="86" t="s">
        <v>72</v>
      </c>
      <c r="C19" s="86"/>
      <c r="D19" s="1" t="s">
        <v>18</v>
      </c>
      <c r="E19" s="8">
        <v>1</v>
      </c>
      <c r="F19" s="8">
        <v>800</v>
      </c>
      <c r="G19" s="25">
        <f t="shared" ref="G19:G25" si="0">F19*E19</f>
        <v>800</v>
      </c>
    </row>
    <row r="20" spans="1:7" ht="32.25" customHeight="1">
      <c r="A20" s="31" t="s">
        <v>47</v>
      </c>
      <c r="B20" s="86" t="s">
        <v>66</v>
      </c>
      <c r="C20" s="86"/>
      <c r="D20" s="1" t="s">
        <v>18</v>
      </c>
      <c r="E20" s="8">
        <v>2</v>
      </c>
      <c r="F20" s="8">
        <v>1500</v>
      </c>
      <c r="G20" s="25">
        <f t="shared" si="0"/>
        <v>3000</v>
      </c>
    </row>
    <row r="21" spans="1:7" ht="18" customHeight="1">
      <c r="A21" s="31" t="s">
        <v>48</v>
      </c>
      <c r="B21" s="95" t="s">
        <v>60</v>
      </c>
      <c r="C21" s="95"/>
      <c r="D21" s="1" t="s">
        <v>28</v>
      </c>
      <c r="E21" s="8">
        <v>24</v>
      </c>
      <c r="F21" s="8">
        <v>950</v>
      </c>
      <c r="G21" s="25">
        <f t="shared" si="0"/>
        <v>22800</v>
      </c>
    </row>
    <row r="22" spans="1:7">
      <c r="A22" s="31" t="s">
        <v>49</v>
      </c>
      <c r="B22" s="95" t="s">
        <v>61</v>
      </c>
      <c r="C22" s="95"/>
      <c r="D22" s="1" t="s">
        <v>28</v>
      </c>
      <c r="E22" s="8">
        <v>32</v>
      </c>
      <c r="F22" s="8">
        <v>140</v>
      </c>
      <c r="G22" s="25">
        <f t="shared" si="0"/>
        <v>4480</v>
      </c>
    </row>
    <row r="23" spans="1:7">
      <c r="A23" s="31" t="s">
        <v>50</v>
      </c>
      <c r="B23" s="95" t="s">
        <v>62</v>
      </c>
      <c r="C23" s="95"/>
      <c r="D23" s="1" t="s">
        <v>28</v>
      </c>
      <c r="E23" s="8">
        <v>18</v>
      </c>
      <c r="F23" s="8">
        <v>150</v>
      </c>
      <c r="G23" s="25">
        <f t="shared" si="0"/>
        <v>2700</v>
      </c>
    </row>
    <row r="24" spans="1:7" ht="15.75" customHeight="1">
      <c r="A24" s="31" t="s">
        <v>67</v>
      </c>
      <c r="B24" s="95" t="s">
        <v>63</v>
      </c>
      <c r="C24" s="95"/>
      <c r="D24" s="1" t="s">
        <v>18</v>
      </c>
      <c r="E24" s="8">
        <v>2</v>
      </c>
      <c r="F24" s="8">
        <v>850</v>
      </c>
      <c r="G24" s="25">
        <f t="shared" si="0"/>
        <v>1700</v>
      </c>
    </row>
    <row r="25" spans="1:7" ht="15.75" customHeight="1" thickBot="1">
      <c r="A25" s="37" t="s">
        <v>70</v>
      </c>
      <c r="B25" s="96" t="s">
        <v>68</v>
      </c>
      <c r="C25" s="96"/>
      <c r="D25" s="38" t="s">
        <v>18</v>
      </c>
      <c r="E25" s="39">
        <v>1</v>
      </c>
      <c r="F25" s="39">
        <v>3000</v>
      </c>
      <c r="G25" s="40">
        <f t="shared" si="0"/>
        <v>3000</v>
      </c>
    </row>
    <row r="26" spans="1:7">
      <c r="A26" s="41" t="s">
        <v>29</v>
      </c>
      <c r="B26" s="92" t="s">
        <v>30</v>
      </c>
      <c r="C26" s="92"/>
      <c r="D26" s="92"/>
      <c r="E26" s="42"/>
      <c r="F26" s="42"/>
      <c r="G26" s="43">
        <f>SUM(G17:G25)</f>
        <v>41030</v>
      </c>
    </row>
    <row r="27" spans="1:7">
      <c r="A27" s="35" t="s">
        <v>31</v>
      </c>
      <c r="B27" s="93" t="s">
        <v>32</v>
      </c>
      <c r="C27" s="93"/>
      <c r="D27" s="93"/>
      <c r="E27" s="33"/>
      <c r="F27" s="33"/>
      <c r="G27" s="32">
        <f>G26*18%</f>
        <v>7385.4</v>
      </c>
    </row>
    <row r="28" spans="1:7">
      <c r="A28" s="35" t="s">
        <v>33</v>
      </c>
      <c r="B28" s="94" t="s">
        <v>34</v>
      </c>
      <c r="C28" s="94"/>
      <c r="D28" s="94"/>
      <c r="E28" s="33"/>
      <c r="F28" s="33"/>
      <c r="G28" s="32">
        <f>SUM(G26:G27)</f>
        <v>48415.4</v>
      </c>
    </row>
    <row r="29" spans="1:7">
      <c r="A29" s="98" t="s">
        <v>35</v>
      </c>
      <c r="B29" s="90" t="s">
        <v>58</v>
      </c>
      <c r="C29" s="90"/>
      <c r="D29" s="90"/>
      <c r="E29" s="33"/>
      <c r="F29" s="33"/>
      <c r="G29" s="88">
        <f>SUM(G14+G28)</f>
        <v>146975.4</v>
      </c>
    </row>
    <row r="30" spans="1:7" ht="15.75" thickBot="1">
      <c r="A30" s="99"/>
      <c r="B30" s="91"/>
      <c r="C30" s="91"/>
      <c r="D30" s="91"/>
      <c r="E30" s="34"/>
      <c r="F30" s="34"/>
      <c r="G30" s="89"/>
    </row>
    <row r="31" spans="1:7" ht="15.75" thickBot="1"/>
    <row r="32" spans="1:7">
      <c r="A32" s="13" t="s">
        <v>51</v>
      </c>
      <c r="B32" s="102" t="s">
        <v>52</v>
      </c>
      <c r="C32" s="103"/>
      <c r="D32" s="14" t="s">
        <v>56</v>
      </c>
      <c r="E32" s="14" t="s">
        <v>55</v>
      </c>
      <c r="F32" s="14" t="s">
        <v>53</v>
      </c>
      <c r="G32" s="15" t="s">
        <v>57</v>
      </c>
    </row>
    <row r="33" spans="1:7">
      <c r="A33" s="16">
        <v>1</v>
      </c>
      <c r="B33" s="104" t="s">
        <v>64</v>
      </c>
      <c r="C33" s="104"/>
      <c r="D33" s="12" t="s">
        <v>55</v>
      </c>
      <c r="E33" s="11">
        <v>2</v>
      </c>
      <c r="F33" s="11">
        <v>2500</v>
      </c>
      <c r="G33" s="17">
        <f>F33*E33</f>
        <v>5000</v>
      </c>
    </row>
    <row r="34" spans="1:7" ht="15.75" thickBot="1">
      <c r="A34" s="16">
        <v>2</v>
      </c>
      <c r="B34" s="104" t="s">
        <v>75</v>
      </c>
      <c r="C34" s="104"/>
      <c r="D34" s="12" t="s">
        <v>55</v>
      </c>
      <c r="E34" s="36">
        <v>1</v>
      </c>
      <c r="F34" s="36">
        <v>1500</v>
      </c>
      <c r="G34" s="17">
        <f>F34*E34</f>
        <v>1500</v>
      </c>
    </row>
    <row r="35" spans="1:7" ht="15.75" thickBot="1">
      <c r="A35" s="105" t="s">
        <v>54</v>
      </c>
      <c r="B35" s="106"/>
      <c r="C35" s="106"/>
      <c r="D35" s="106"/>
      <c r="E35" s="106"/>
      <c r="F35" s="106"/>
      <c r="G35" s="10">
        <f>SUM(G33:G34)</f>
        <v>6500</v>
      </c>
    </row>
    <row r="38" spans="1:7" ht="15.75">
      <c r="A38" s="101" t="s">
        <v>36</v>
      </c>
      <c r="B38" s="101"/>
      <c r="C38" s="101"/>
      <c r="D38" s="101"/>
      <c r="E38" s="101"/>
      <c r="F38" s="101"/>
    </row>
    <row r="39" spans="1:7" ht="15.75">
      <c r="A39" s="9">
        <v>1</v>
      </c>
      <c r="B39" s="97" t="s">
        <v>37</v>
      </c>
      <c r="C39" s="97"/>
      <c r="D39" s="97"/>
      <c r="E39" s="97"/>
      <c r="F39" s="97"/>
    </row>
    <row r="40" spans="1:7" ht="15.75">
      <c r="A40" s="9">
        <v>2</v>
      </c>
      <c r="B40" s="100" t="s">
        <v>38</v>
      </c>
      <c r="C40" s="100"/>
      <c r="D40" s="100"/>
      <c r="E40" s="100"/>
      <c r="F40" s="100"/>
    </row>
    <row r="41" spans="1:7" ht="15.75">
      <c r="A41" s="9">
        <v>3</v>
      </c>
      <c r="B41" s="100" t="s">
        <v>39</v>
      </c>
      <c r="C41" s="100"/>
      <c r="D41" s="100"/>
      <c r="E41" s="100"/>
      <c r="F41" s="100"/>
    </row>
    <row r="42" spans="1:7" ht="32.1" customHeight="1">
      <c r="A42" s="9">
        <v>4</v>
      </c>
      <c r="B42" s="100" t="s">
        <v>40</v>
      </c>
      <c r="C42" s="100"/>
      <c r="D42" s="100"/>
      <c r="E42" s="100"/>
      <c r="F42" s="100"/>
    </row>
    <row r="43" spans="1:7" ht="15.75">
      <c r="A43" s="9">
        <v>5</v>
      </c>
      <c r="B43" s="97" t="s">
        <v>41</v>
      </c>
      <c r="C43" s="97"/>
      <c r="D43" s="97"/>
      <c r="E43" s="97"/>
      <c r="F43" s="97"/>
    </row>
    <row r="44" spans="1:7" ht="15.75">
      <c r="A44" s="9">
        <v>6</v>
      </c>
      <c r="B44" s="97" t="s">
        <v>42</v>
      </c>
      <c r="C44" s="97"/>
      <c r="D44" s="97"/>
      <c r="E44" s="97"/>
      <c r="F44" s="97"/>
    </row>
    <row r="45" spans="1:7" ht="15.75">
      <c r="A45" s="9">
        <v>7</v>
      </c>
      <c r="B45" s="97" t="s">
        <v>43</v>
      </c>
      <c r="C45" s="97"/>
      <c r="D45" s="97"/>
      <c r="E45" s="97"/>
      <c r="F45" s="97"/>
    </row>
    <row r="46" spans="1:7" ht="15.75">
      <c r="A46" s="9">
        <v>8</v>
      </c>
      <c r="B46" s="97" t="s">
        <v>44</v>
      </c>
      <c r="C46" s="97"/>
      <c r="D46" s="97"/>
      <c r="E46" s="97"/>
      <c r="F46" s="97"/>
    </row>
    <row r="47" spans="1:7" ht="15.75">
      <c r="A47" s="44">
        <v>9</v>
      </c>
      <c r="B47" s="45" t="s">
        <v>76</v>
      </c>
      <c r="C47" s="45"/>
      <c r="D47" s="45"/>
      <c r="E47" s="45"/>
      <c r="F47" s="45"/>
    </row>
  </sheetData>
  <mergeCells count="51">
    <mergeCell ref="B45:F45"/>
    <mergeCell ref="B46:F46"/>
    <mergeCell ref="B44:F44"/>
    <mergeCell ref="A29:A30"/>
    <mergeCell ref="B40:F40"/>
    <mergeCell ref="B41:F41"/>
    <mergeCell ref="B42:F42"/>
    <mergeCell ref="B43:F43"/>
    <mergeCell ref="A38:F38"/>
    <mergeCell ref="B39:F39"/>
    <mergeCell ref="B32:C32"/>
    <mergeCell ref="B33:C33"/>
    <mergeCell ref="A35:F35"/>
    <mergeCell ref="B34:C34"/>
    <mergeCell ref="F6:F7"/>
    <mergeCell ref="B20:C20"/>
    <mergeCell ref="B17:C17"/>
    <mergeCell ref="G29:G30"/>
    <mergeCell ref="B29:D30"/>
    <mergeCell ref="B26:D26"/>
    <mergeCell ref="B27:D27"/>
    <mergeCell ref="B28:D28"/>
    <mergeCell ref="B21:C21"/>
    <mergeCell ref="B22:C22"/>
    <mergeCell ref="B24:C24"/>
    <mergeCell ref="B23:C23"/>
    <mergeCell ref="B25:C25"/>
    <mergeCell ref="B18:C18"/>
    <mergeCell ref="B19:C19"/>
    <mergeCell ref="A1:B1"/>
    <mergeCell ref="C1:G1"/>
    <mergeCell ref="A2:B2"/>
    <mergeCell ref="C2:G2"/>
    <mergeCell ref="A3:B3"/>
    <mergeCell ref="C3:G3"/>
    <mergeCell ref="B47:F47"/>
    <mergeCell ref="A4:B4"/>
    <mergeCell ref="C4:G4"/>
    <mergeCell ref="A5:G5"/>
    <mergeCell ref="A8:G8"/>
    <mergeCell ref="B12:C12"/>
    <mergeCell ref="B9:C9"/>
    <mergeCell ref="G6:G7"/>
    <mergeCell ref="B10:C10"/>
    <mergeCell ref="B11:C11"/>
    <mergeCell ref="B13:C13"/>
    <mergeCell ref="B14:C14"/>
    <mergeCell ref="A15:G15"/>
    <mergeCell ref="B16:C16"/>
    <mergeCell ref="A6:B7"/>
    <mergeCell ref="C6:E7"/>
  </mergeCells>
  <hyperlinks>
    <hyperlink ref="B2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2025-07-05T06:01:10Z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