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FREEN KHAN\DAIKIN FOLDER\INSTALLATION\ICICI BANK\KHARGHAR\PO\BOQ\"/>
    </mc:Choice>
  </mc:AlternateContent>
  <bookViews>
    <workbookView xWindow="-105" yWindow="-105" windowWidth="23250" windowHeight="1245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F28" i="1"/>
  <c r="F8" i="1" l="1"/>
  <c r="F7" i="1"/>
  <c r="F6" i="1"/>
  <c r="F4" i="1"/>
  <c r="F5" i="1"/>
</calcChain>
</file>

<file path=xl/sharedStrings.xml><?xml version="1.0" encoding="utf-8"?>
<sst xmlns="http://schemas.openxmlformats.org/spreadsheetml/2006/main" count="71" uniqueCount="43">
  <si>
    <t>ICICI BANK LTD</t>
  </si>
  <si>
    <t>Site Name</t>
  </si>
  <si>
    <t>TATA Hspt.</t>
  </si>
  <si>
    <t>Sr No.</t>
  </si>
  <si>
    <t>Machine Description</t>
  </si>
  <si>
    <t>Unit</t>
  </si>
  <si>
    <t>Qty</t>
  </si>
  <si>
    <t>Basic Cost</t>
  </si>
  <si>
    <t xml:space="preserve">Amount </t>
  </si>
  <si>
    <t>1 TR 5 Star Inverter Hi wall</t>
  </si>
  <si>
    <t>Nos</t>
  </si>
  <si>
    <t>A</t>
  </si>
  <si>
    <t>Total Basic Cost</t>
  </si>
  <si>
    <t>B</t>
  </si>
  <si>
    <t>GST @18%</t>
  </si>
  <si>
    <t>C</t>
  </si>
  <si>
    <t>Total High Side Cost</t>
  </si>
  <si>
    <t>Low Side BOQ</t>
  </si>
  <si>
    <t>Work Description</t>
  </si>
  <si>
    <t>Regrigerant Piping</t>
  </si>
  <si>
    <t>Hi wall Split Units</t>
  </si>
  <si>
    <t>Rmt</t>
  </si>
  <si>
    <t>Cassette unit 3TR &amp; 4TR</t>
  </si>
  <si>
    <t xml:space="preserve">Electrical Cabling </t>
  </si>
  <si>
    <t>3C/2.5Sqmm</t>
  </si>
  <si>
    <t>4C/1.5Sqmm</t>
  </si>
  <si>
    <t>Drain Pipe</t>
  </si>
  <si>
    <t>a</t>
  </si>
  <si>
    <t>25 mm dia</t>
  </si>
  <si>
    <t>b</t>
  </si>
  <si>
    <t>32mm dia</t>
  </si>
  <si>
    <t>Miscellaneous</t>
  </si>
  <si>
    <t>AC Timer</t>
  </si>
  <si>
    <t>c</t>
  </si>
  <si>
    <t>Core Cutting</t>
  </si>
  <si>
    <t>NOs</t>
  </si>
  <si>
    <t>Lumsum Pricing</t>
  </si>
  <si>
    <t>Lumsum price for the installation of  Hi-wall splits  -(including copper piping ,drain pipe, electric Cable upto -9 RMT,MS Stand -1 no along with std Installation,testing &amp; commissioning)</t>
  </si>
  <si>
    <t xml:space="preserve">Lumsum price for the installation of Cassette units includes copper piping ,drain pipe, electric </t>
  </si>
  <si>
    <t>Cable upto -9 RMT,MS Stand -1 no along with std Installation,testing &amp; commissioning)</t>
  </si>
  <si>
    <t>2,67,117</t>
  </si>
  <si>
    <t>3 TR 5 Star Inverter Cassette</t>
  </si>
  <si>
    <t>High Side BOQ (Make Daikin)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</si>
</sst>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Mulish"/>
      <family val="2"/>
    </font>
    <font>
      <sz val="20"/>
      <color rgb="FF000000"/>
      <name val="Calibri"/>
      <family val="2"/>
    </font>
    <font>
      <sz val="20"/>
      <color rgb="FF000000"/>
      <name val="Times New Roman"/>
      <family val="1"/>
    </font>
    <font>
      <sz val="20"/>
      <color theme="1"/>
      <name val="Mulish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EFDA"/>
        <bgColor indexed="64"/>
      </patternFill>
    </fill>
  </fills>
  <borders count="1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righ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3" fillId="0" borderId="0" xfId="0" applyFont="1"/>
    <xf numFmtId="0" fontId="1" fillId="3" borderId="4" xfId="0" applyFont="1" applyFill="1" applyBorder="1" applyAlignment="1">
      <alignment horizontal="left" vertical="center" wrapText="1" inden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 inden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 indent="1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left" vertical="center" wrapText="1" indent="1"/>
    </xf>
    <xf numFmtId="0" fontId="2" fillId="5" borderId="9" xfId="0" applyFont="1" applyFill="1" applyBorder="1" applyAlignment="1">
      <alignment horizontal="left" vertical="center" wrapText="1" indent="1"/>
    </xf>
    <xf numFmtId="0" fontId="2" fillId="5" borderId="10" xfId="0" applyFont="1" applyFill="1" applyBorder="1" applyAlignment="1">
      <alignment horizontal="left" vertical="center" wrapText="1" indent="1"/>
    </xf>
    <xf numFmtId="0" fontId="1" fillId="5" borderId="10" xfId="0" applyFont="1" applyFill="1" applyBorder="1" applyAlignment="1">
      <alignment horizontal="left" vertical="center" wrapText="1" indent="1"/>
    </xf>
    <xf numFmtId="0" fontId="1" fillId="5" borderId="11" xfId="0" applyFont="1" applyFill="1" applyBorder="1" applyAlignment="1">
      <alignment horizontal="left" vertical="center" wrapText="1" indent="1"/>
    </xf>
    <xf numFmtId="0" fontId="2" fillId="0" borderId="6" xfId="0" applyFont="1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 vertical="center" wrapText="1" indent="1"/>
    </xf>
    <xf numFmtId="0" fontId="2" fillId="5" borderId="6" xfId="0" applyFont="1" applyFill="1" applyBorder="1" applyAlignment="1">
      <alignment horizontal="left" vertical="center" wrapText="1" indent="1"/>
    </xf>
    <xf numFmtId="0" fontId="1" fillId="5" borderId="6" xfId="0" applyFont="1" applyFill="1" applyBorder="1" applyAlignment="1">
      <alignment horizontal="left" vertical="center" wrapText="1" indent="1"/>
    </xf>
    <xf numFmtId="0" fontId="1" fillId="5" borderId="7" xfId="0" applyFont="1" applyFill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="70" zoomScaleNormal="70" workbookViewId="0">
      <selection activeCell="B11" sqref="B11"/>
    </sheetView>
  </sheetViews>
  <sheetFormatPr defaultRowHeight="25.5"/>
  <cols>
    <col min="1" max="1" width="9.5" style="6" bestFit="1" customWidth="1"/>
    <col min="2" max="2" width="45.125" style="6" customWidth="1"/>
    <col min="3" max="3" width="9" style="6"/>
    <col min="4" max="4" width="9.5" style="6" bestFit="1" customWidth="1"/>
    <col min="5" max="6" width="13.75" style="6" bestFit="1" customWidth="1"/>
    <col min="7" max="7" width="13.125" style="6" bestFit="1" customWidth="1"/>
    <col min="8" max="16384" width="9" style="6"/>
  </cols>
  <sheetData>
    <row r="1" spans="1:6" ht="27.75" thickTop="1" thickBot="1">
      <c r="A1" s="1"/>
      <c r="B1" s="2" t="s">
        <v>0</v>
      </c>
      <c r="C1" s="3"/>
      <c r="D1" s="4"/>
      <c r="E1" s="4"/>
      <c r="F1" s="5"/>
    </row>
    <row r="2" spans="1:6" ht="54" thickTop="1" thickBot="1">
      <c r="A2" s="7"/>
      <c r="B2" s="8" t="s">
        <v>42</v>
      </c>
      <c r="C2" s="9"/>
      <c r="D2" s="10"/>
      <c r="E2" s="11" t="s">
        <v>1</v>
      </c>
      <c r="F2" s="12" t="s">
        <v>2</v>
      </c>
    </row>
    <row r="3" spans="1:6" ht="54" thickTop="1" thickBot="1">
      <c r="A3" s="13" t="s">
        <v>3</v>
      </c>
      <c r="B3" s="14" t="s">
        <v>4</v>
      </c>
      <c r="C3" s="15" t="s">
        <v>5</v>
      </c>
      <c r="D3" s="15" t="s">
        <v>6</v>
      </c>
      <c r="E3" s="15" t="s">
        <v>7</v>
      </c>
      <c r="F3" s="16" t="s">
        <v>8</v>
      </c>
    </row>
    <row r="4" spans="1:6" ht="27.75" thickTop="1" thickBot="1">
      <c r="A4" s="17">
        <v>1</v>
      </c>
      <c r="B4" s="18" t="s">
        <v>9</v>
      </c>
      <c r="C4" s="18" t="s">
        <v>10</v>
      </c>
      <c r="D4" s="19">
        <v>5</v>
      </c>
      <c r="E4" s="20">
        <v>29500</v>
      </c>
      <c r="F4" s="21">
        <f>E4*D4</f>
        <v>147500</v>
      </c>
    </row>
    <row r="5" spans="1:6" ht="27" thickBot="1">
      <c r="A5" s="17">
        <v>2</v>
      </c>
      <c r="B5" s="18" t="s">
        <v>41</v>
      </c>
      <c r="C5" s="18" t="s">
        <v>10</v>
      </c>
      <c r="D5" s="19">
        <v>2</v>
      </c>
      <c r="E5" s="20">
        <v>113500</v>
      </c>
      <c r="F5" s="21">
        <f>E5*D5</f>
        <v>227000</v>
      </c>
    </row>
    <row r="6" spans="1:6" ht="27" thickBot="1">
      <c r="A6" s="17" t="s">
        <v>11</v>
      </c>
      <c r="B6" s="18" t="s">
        <v>12</v>
      </c>
      <c r="C6" s="22"/>
      <c r="D6" s="22"/>
      <c r="E6" s="22"/>
      <c r="F6" s="21">
        <f>SUM(F4:F5)</f>
        <v>374500</v>
      </c>
    </row>
    <row r="7" spans="1:6" ht="27" thickBot="1">
      <c r="A7" s="17" t="s">
        <v>13</v>
      </c>
      <c r="B7" s="18" t="s">
        <v>14</v>
      </c>
      <c r="C7" s="22"/>
      <c r="D7" s="22"/>
      <c r="E7" s="22"/>
      <c r="F7" s="23">
        <f>F6*18%</f>
        <v>67410</v>
      </c>
    </row>
    <row r="8" spans="1:6" ht="27" thickBot="1">
      <c r="A8" s="24" t="s">
        <v>15</v>
      </c>
      <c r="B8" s="25" t="s">
        <v>16</v>
      </c>
      <c r="C8" s="26"/>
      <c r="D8" s="26"/>
      <c r="E8" s="26"/>
      <c r="F8" s="27">
        <f>F7+F6</f>
        <v>441910</v>
      </c>
    </row>
    <row r="9" spans="1:6" ht="27.75" thickTop="1" thickBot="1">
      <c r="A9" s="28"/>
      <c r="B9" s="26"/>
      <c r="C9" s="26"/>
      <c r="D9" s="26"/>
      <c r="E9" s="26"/>
      <c r="F9" s="26"/>
    </row>
    <row r="10" spans="1:6" ht="54" thickTop="1" thickBot="1">
      <c r="A10" s="7"/>
      <c r="B10" s="8" t="s">
        <v>17</v>
      </c>
      <c r="C10" s="9"/>
      <c r="D10" s="10"/>
      <c r="E10" s="12" t="s">
        <v>1</v>
      </c>
      <c r="F10" s="29"/>
    </row>
    <row r="11" spans="1:6" ht="54" thickTop="1" thickBot="1">
      <c r="A11" s="13" t="s">
        <v>3</v>
      </c>
      <c r="B11" s="14" t="s">
        <v>18</v>
      </c>
      <c r="C11" s="15" t="s">
        <v>5</v>
      </c>
      <c r="D11" s="15" t="s">
        <v>6</v>
      </c>
      <c r="E11" s="15" t="s">
        <v>7</v>
      </c>
      <c r="F11" s="16" t="s">
        <v>8</v>
      </c>
    </row>
    <row r="12" spans="1:6" ht="27.75" thickTop="1" thickBot="1">
      <c r="A12" s="30">
        <v>1</v>
      </c>
      <c r="B12" s="31" t="s">
        <v>19</v>
      </c>
      <c r="C12" s="32"/>
      <c r="D12" s="32"/>
      <c r="E12" s="32"/>
      <c r="F12" s="33"/>
    </row>
    <row r="13" spans="1:6" ht="27" thickBot="1">
      <c r="A13" s="17" t="s">
        <v>11</v>
      </c>
      <c r="B13" s="18" t="s">
        <v>20</v>
      </c>
      <c r="C13" s="18" t="s">
        <v>21</v>
      </c>
      <c r="D13" s="19">
        <v>45</v>
      </c>
      <c r="E13" s="20">
        <v>1050</v>
      </c>
      <c r="F13" s="23">
        <v>47250</v>
      </c>
    </row>
    <row r="14" spans="1:6" ht="27" thickBot="1">
      <c r="A14" s="17" t="s">
        <v>13</v>
      </c>
      <c r="B14" s="18" t="s">
        <v>22</v>
      </c>
      <c r="C14" s="18" t="s">
        <v>21</v>
      </c>
      <c r="D14" s="19">
        <v>15</v>
      </c>
      <c r="E14" s="20">
        <v>1300</v>
      </c>
      <c r="F14" s="23">
        <v>19500</v>
      </c>
    </row>
    <row r="15" spans="1:6" ht="27" thickBot="1">
      <c r="A15" s="30">
        <v>3</v>
      </c>
      <c r="B15" s="31" t="s">
        <v>23</v>
      </c>
      <c r="C15" s="32"/>
      <c r="D15" s="32"/>
      <c r="E15" s="32"/>
      <c r="F15" s="33"/>
    </row>
    <row r="16" spans="1:6" ht="27" thickBot="1">
      <c r="A16" s="17" t="s">
        <v>11</v>
      </c>
      <c r="B16" s="18" t="s">
        <v>24</v>
      </c>
      <c r="C16" s="18" t="s">
        <v>21</v>
      </c>
      <c r="D16" s="19">
        <v>25</v>
      </c>
      <c r="E16" s="19">
        <v>180</v>
      </c>
      <c r="F16" s="23">
        <v>4500</v>
      </c>
    </row>
    <row r="17" spans="1:7" ht="27" thickBot="1">
      <c r="A17" s="17" t="s">
        <v>13</v>
      </c>
      <c r="B17" s="18" t="s">
        <v>25</v>
      </c>
      <c r="C17" s="18" t="s">
        <v>21</v>
      </c>
      <c r="D17" s="19">
        <v>60</v>
      </c>
      <c r="E17" s="19">
        <v>180</v>
      </c>
      <c r="F17" s="23">
        <v>10800</v>
      </c>
    </row>
    <row r="18" spans="1:7" ht="27" thickBot="1">
      <c r="A18" s="30">
        <v>5</v>
      </c>
      <c r="B18" s="31" t="s">
        <v>26</v>
      </c>
      <c r="C18" s="32"/>
      <c r="D18" s="32"/>
      <c r="E18" s="32"/>
      <c r="F18" s="33"/>
    </row>
    <row r="19" spans="1:7" ht="27" thickBot="1">
      <c r="A19" s="17" t="s">
        <v>27</v>
      </c>
      <c r="B19" s="18" t="s">
        <v>28</v>
      </c>
      <c r="C19" s="18" t="s">
        <v>21</v>
      </c>
      <c r="D19" s="19">
        <v>30</v>
      </c>
      <c r="E19" s="19">
        <v>120</v>
      </c>
      <c r="F19" s="23">
        <v>3600</v>
      </c>
    </row>
    <row r="20" spans="1:7" ht="27" thickBot="1">
      <c r="A20" s="24" t="s">
        <v>29</v>
      </c>
      <c r="B20" s="25" t="s">
        <v>30</v>
      </c>
      <c r="C20" s="25" t="s">
        <v>21</v>
      </c>
      <c r="D20" s="34">
        <v>35</v>
      </c>
      <c r="E20" s="34">
        <v>140</v>
      </c>
      <c r="F20" s="27">
        <v>4900</v>
      </c>
    </row>
    <row r="21" spans="1:7" ht="27.75" thickTop="1" thickBot="1">
      <c r="A21" s="35">
        <v>10</v>
      </c>
      <c r="B21" s="36" t="s">
        <v>31</v>
      </c>
      <c r="C21" s="37"/>
      <c r="D21" s="37"/>
      <c r="E21" s="37"/>
      <c r="F21" s="38"/>
    </row>
    <row r="22" spans="1:7" ht="27.75" thickTop="1" thickBot="1">
      <c r="A22" s="17" t="s">
        <v>29</v>
      </c>
      <c r="B22" s="18" t="s">
        <v>32</v>
      </c>
      <c r="C22" s="18" t="s">
        <v>10</v>
      </c>
      <c r="D22" s="19">
        <v>2</v>
      </c>
      <c r="E22" s="20">
        <v>5500</v>
      </c>
      <c r="F22" s="23">
        <v>11000</v>
      </c>
    </row>
    <row r="23" spans="1:7" ht="27" thickBot="1">
      <c r="A23" s="24" t="s">
        <v>33</v>
      </c>
      <c r="B23" s="25" t="s">
        <v>34</v>
      </c>
      <c r="C23" s="34" t="s">
        <v>35</v>
      </c>
      <c r="D23" s="34">
        <v>6</v>
      </c>
      <c r="E23" s="39">
        <v>1650</v>
      </c>
      <c r="F23" s="27">
        <v>9900</v>
      </c>
    </row>
    <row r="24" spans="1:7" ht="27.75" thickTop="1" thickBot="1">
      <c r="A24" s="35">
        <v>10</v>
      </c>
      <c r="B24" s="36" t="s">
        <v>36</v>
      </c>
      <c r="C24" s="37"/>
      <c r="D24" s="37"/>
      <c r="E24" s="37"/>
      <c r="F24" s="38"/>
    </row>
    <row r="25" spans="1:7" ht="211.5" thickTop="1" thickBot="1">
      <c r="A25" s="17" t="s">
        <v>27</v>
      </c>
      <c r="B25" s="18" t="s">
        <v>37</v>
      </c>
      <c r="C25" s="18" t="s">
        <v>10</v>
      </c>
      <c r="D25" s="19">
        <v>5</v>
      </c>
      <c r="E25" s="20">
        <v>14700</v>
      </c>
      <c r="F25" s="21">
        <v>73500</v>
      </c>
    </row>
    <row r="26" spans="1:7" ht="105">
      <c r="A26" s="40" t="s">
        <v>29</v>
      </c>
      <c r="B26" s="41" t="s">
        <v>38</v>
      </c>
      <c r="C26" s="42" t="s">
        <v>10</v>
      </c>
      <c r="D26" s="43">
        <v>2</v>
      </c>
      <c r="E26" s="44">
        <v>20710</v>
      </c>
      <c r="F26" s="45">
        <v>41420</v>
      </c>
    </row>
    <row r="27" spans="1:7" ht="105.75" thickBot="1">
      <c r="A27" s="46"/>
      <c r="B27" s="18" t="s">
        <v>39</v>
      </c>
      <c r="C27" s="47"/>
      <c r="D27" s="48"/>
      <c r="E27" s="49"/>
      <c r="F27" s="50"/>
    </row>
    <row r="28" spans="1:7" ht="27" thickBot="1">
      <c r="A28" s="17" t="s">
        <v>11</v>
      </c>
      <c r="B28" s="18" t="s">
        <v>12</v>
      </c>
      <c r="C28" s="22"/>
      <c r="D28" s="22"/>
      <c r="E28" s="22"/>
      <c r="F28" s="21">
        <f>SUM(F12:F27)</f>
        <v>226370</v>
      </c>
      <c r="G28" s="6">
        <f>F28-F25-F26</f>
        <v>111450</v>
      </c>
    </row>
    <row r="29" spans="1:7" ht="27" thickBot="1">
      <c r="A29" s="17" t="s">
        <v>13</v>
      </c>
      <c r="B29" s="18" t="s">
        <v>14</v>
      </c>
      <c r="C29" s="22"/>
      <c r="D29" s="22"/>
      <c r="E29" s="22"/>
      <c r="F29" s="23">
        <v>40747</v>
      </c>
    </row>
    <row r="30" spans="1:7" ht="53.25" thickBot="1">
      <c r="A30" s="24" t="s">
        <v>15</v>
      </c>
      <c r="B30" s="25" t="s">
        <v>16</v>
      </c>
      <c r="C30" s="26"/>
      <c r="D30" s="26"/>
      <c r="E30" s="26"/>
      <c r="F30" s="51" t="s">
        <v>40</v>
      </c>
    </row>
    <row r="31" spans="1:7" ht="26.25" thickTop="1"/>
  </sheetData>
  <mergeCells count="6">
    <mergeCell ref="D1:F1"/>
    <mergeCell ref="A26:A27"/>
    <mergeCell ref="C26:C27"/>
    <mergeCell ref="D26:D27"/>
    <mergeCell ref="E26:E27"/>
    <mergeCell ref="F26:F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Jaykumar Bilimoria     /PROCT/IBANK/MUMBAI</dc:creator>
  <cp:lastModifiedBy>admin</cp:lastModifiedBy>
  <dcterms:created xsi:type="dcterms:W3CDTF">2026-01-12T08:59:40Z</dcterms:created>
  <dcterms:modified xsi:type="dcterms:W3CDTF">2026-02-04T05:17:36Z</dcterms:modified>
</cp:coreProperties>
</file>