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3 Sites - Bengal &amp; Assam\Bandhan Bank - Sahapur, Bengal\"/>
    </mc:Choice>
  </mc:AlternateContent>
  <xr:revisionPtr revIDLastSave="0" documentId="8_{5ADB7A9E-3D65-4728-A6A3-59DCD8180B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<sst xmlns="http://schemas.openxmlformats.org/spreadsheetml/2006/main" count="207" uniqueCount="155">
  <si>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</si>
  <si>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</si>
  <si>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</si>
  <si>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</si>
  <si>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</si>
  <si>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</si>
  <si>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</si>
  <si>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</si>
  <si>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</si>
  <si>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</si>
  <si>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</si>
  <si>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</si>
  <si>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</si>
  <si>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</si>
  <si>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</si>
  <si>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</si>
  <si>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</si>
  <si>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</si>
  <si>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</si>
  <si>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</si>
  <si>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</si>
  <si>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</si>
  <si>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</si>
  <si>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</si>
  <si>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</si>
  <si>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</si>
  <si>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</si>
  <si>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</si>
  <si>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</si>
  <si>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</si>
  <si>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</si>
  <si>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</si>
  <si>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</si>
  <si>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</si>
  <si>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</si>
  <si>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</si>
  <si>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</si>
  <si>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</si>
  <si>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</si>
  <si>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</si>
  <si>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</si>
  <si>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</si>
  <si>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</si>
  <si>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</si>
  <si>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</si>
  <si>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</si>
  <si>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</si>
  <si>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</si>
  <si>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</si>
  <si>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</si>
  <si>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</si>
  <si>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</si>
  <si>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</si>
  <si>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</si>
  <si>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</si>
  <si>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</si>
  <si>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</si>
  <si>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</si>
  <si>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</si>
  <si>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</si>
  <si>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</si>
  <si>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</si>
  <si>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</si>
  <si>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</si>
  <si>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</si>
  <si>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</si>
  <si>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</si>
  <si>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</si>
  <si>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</si>
  <si>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</si>
  <si>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</si>
  <si>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</si>
  <si>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</si>
  <si>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</si>
  <si>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</si>
  <si>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</si>
  <si>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</si>
  <si>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</si>
  <si>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</si>
  <si>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</si>
  <si>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</si>
  <si>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</si>
  <si>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</si>
  <si>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</si>
  <si>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</si>
  <si>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</si>
  <si>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</si>
  <si>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</si>
  <si>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</si>
  <si>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</si>
  <si>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</si>
  <si>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</si>
  <si>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</si>
  <si>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</si>
  <si>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</si>
  <si>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</si>
  <si>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</si>
  <si>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</si>
  <si>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</si>
  <si>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</si>
  <si>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</si>
  <si>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</si>
  <si>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</si>
  <si>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</si>
  <si>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</si>
  <si>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</si>
  <si>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</si>
  <si>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</si>
  <si>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</si>
  <si>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</si>
  <si>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</si>
  <si>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</si>
  <si>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</si>
  <si>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</si>
  <si>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</si>
  <si>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</si>
  <si>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</si>
  <si>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</si>
  <si>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</si>
  <si>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</si>
  <si>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</si>
  <si>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</si>
  <si>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</si>
  <si>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</si>
  <si>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</si>
  <si>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</si>
  <si>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</si>
  <si>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</si>
  <si>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</si>
  <si>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</si>
  <si>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</si>
  <si>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</si>
  <si>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</si>
  <si>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</si>
  <si>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</si>
  <si>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</si>
  <si>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</si>
  <si>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</si>
  <si>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</si>
  <si>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</si>
  <si>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</si>
  <si>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</si>
  <si>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</si>
  <si>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</si>
  <si>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</si>
  <si>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</si>
  <si>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</si>
  <si>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</si>
  <si>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</si>
  <si>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</si>
  <si>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</si>
  <si>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</si>
  <si>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</si>
  <si>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</si>
  <si>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Sahapur , P.S - Goalpokhar 1 , Dist - Uttar Dinajpur , State -  West Bengal , Pin-733210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</si>
</sst>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zoomScaleNormal="100" zoomScaleSheetLayoutView="100" workbookViewId="0">
      <selection activeCell="M37" sqref="M37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45872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3</v>
      </c>
      <c r="G9" s="107"/>
      <c r="H9" s="69">
        <v>1550</v>
      </c>
      <c r="I9" s="84">
        <f>F9*H9</f>
        <v>4650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/>
      <c r="G11" s="107"/>
      <c r="H11" s="69">
        <v>3200</v>
      </c>
      <c r="I11" s="84">
        <f t="shared" si="0"/>
        <v>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/>
      <c r="G17" s="107"/>
      <c r="H17" s="69">
        <v>850</v>
      </c>
      <c r="I17" s="84">
        <f>F17*H17</f>
        <v>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/>
      <c r="G18" s="107"/>
      <c r="H18" s="69">
        <v>850</v>
      </c>
      <c r="I18" s="84">
        <f t="shared" si="0"/>
        <v>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>
        <v>40</v>
      </c>
      <c r="G19" s="107"/>
      <c r="H19" s="69">
        <v>850</v>
      </c>
      <c r="I19" s="84">
        <f t="shared" si="0"/>
        <v>34000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/>
      <c r="G21" s="107"/>
      <c r="H21" s="69">
        <v>1000</v>
      </c>
      <c r="I21" s="84">
        <f t="shared" si="0"/>
        <v>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45</v>
      </c>
      <c r="G27" s="107"/>
      <c r="H27" s="69">
        <v>160</v>
      </c>
      <c r="I27" s="84">
        <f t="shared" si="0"/>
        <v>7200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/>
      <c r="G29" s="107"/>
      <c r="H29" s="69">
        <v>100</v>
      </c>
      <c r="I29" s="84">
        <f t="shared" si="0"/>
        <v>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>
        <v>33</v>
      </c>
      <c r="G30" s="107"/>
      <c r="H30" s="69">
        <v>120</v>
      </c>
      <c r="I30" s="84">
        <f t="shared" si="0"/>
        <v>3960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>
        <v>3</v>
      </c>
      <c r="G32" s="107"/>
      <c r="H32" s="69">
        <v>800</v>
      </c>
      <c r="I32" s="84">
        <f t="shared" si="0"/>
        <v>2400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/>
      <c r="G34" s="107"/>
      <c r="H34" s="69">
        <v>1500</v>
      </c>
      <c r="I34" s="84">
        <f t="shared" si="0"/>
        <v>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/>
      <c r="G38" s="107"/>
      <c r="H38" s="69">
        <v>900</v>
      </c>
      <c r="I38" s="84">
        <f t="shared" si="0"/>
        <v>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>
        <v>2</v>
      </c>
      <c r="G39" s="107"/>
      <c r="H39" s="69">
        <v>1800</v>
      </c>
      <c r="I39" s="84">
        <f t="shared" si="0"/>
        <v>3600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/>
      <c r="G40" s="107"/>
      <c r="H40" s="69">
        <v>150</v>
      </c>
      <c r="I40" s="84">
        <f t="shared" si="0"/>
        <v>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>
        <v>2</v>
      </c>
      <c r="G41" s="107"/>
      <c r="H41" s="69">
        <v>5400</v>
      </c>
      <c r="I41" s="84">
        <f t="shared" si="0"/>
        <v>10800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140</v>
      </c>
      <c r="G42" s="107"/>
      <c r="H42" s="69">
        <v>245</v>
      </c>
      <c r="I42" s="84">
        <f t="shared" ref="I42" si="1">F42*H42</f>
        <v>34300</v>
      </c>
      <c r="J42" s="85"/>
    </row>
    <row r="43" spans="1:10" ht="15.6" x14ac:dyDescent="0.3">
      <c r="A43" s="75" t="s">
        <v>65</v>
      </c>
      <c r="B43" s="92" t="s">
        <v>66</v>
      </c>
      <c r="C43" s="93"/>
      <c r="D43" s="94"/>
      <c r="E43" s="77"/>
      <c r="F43" s="156"/>
      <c r="G43" s="157"/>
      <c r="H43" s="71"/>
      <c r="I43" s="142">
        <f>SUM(I9:I42)</f>
        <v>100910</v>
      </c>
      <c r="J43" s="143"/>
    </row>
    <row r="44" spans="1:10" ht="15.6" x14ac:dyDescent="0.3">
      <c r="A44" s="72" t="s">
        <v>67</v>
      </c>
      <c r="B44" s="86" t="s">
        <v>68</v>
      </c>
      <c r="C44" s="87"/>
      <c r="D44" s="88"/>
      <c r="E44" s="78" t="s">
        <v>69</v>
      </c>
      <c r="F44" s="146">
        <v>0.18</v>
      </c>
      <c r="G44" s="147"/>
      <c r="H44" s="72"/>
      <c r="I44" s="84">
        <f>F44*I43</f>
        <v>18163.8</v>
      </c>
      <c r="J44" s="85"/>
    </row>
    <row r="45" spans="1:10" ht="16.2" thickBot="1" x14ac:dyDescent="0.35">
      <c r="A45" s="20" t="s">
        <v>70</v>
      </c>
      <c r="B45" s="133" t="s">
        <v>99</v>
      </c>
      <c r="C45" s="134"/>
      <c r="D45" s="135"/>
      <c r="E45" s="79"/>
      <c r="F45" s="148"/>
      <c r="G45" s="149"/>
      <c r="H45" s="80"/>
      <c r="I45" s="144">
        <f>I44+I43</f>
        <v>119073.8</v>
      </c>
      <c r="J45" s="145"/>
    </row>
    <row r="46" spans="1:10" ht="14.4" thickBot="1" x14ac:dyDescent="0.35">
      <c r="A46" s="81" t="s">
        <v>70</v>
      </c>
      <c r="B46" s="128"/>
      <c r="C46" s="129"/>
      <c r="D46" s="129"/>
      <c r="E46" s="129"/>
      <c r="F46" s="129"/>
      <c r="G46" s="130"/>
      <c r="H46" s="82"/>
      <c r="I46" s="131"/>
      <c r="J46" s="132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141" t="s">
        <v>76</v>
      </c>
      <c r="D53" s="141"/>
      <c r="E53" s="141"/>
      <c r="F53" s="141"/>
      <c r="G53" s="141"/>
      <c r="H53" s="141"/>
      <c r="I53" s="141"/>
      <c r="J53" s="141"/>
    </row>
    <row r="54" spans="1:10" s="12" customFormat="1" ht="15" customHeight="1" x14ac:dyDescent="0.3">
      <c r="A54" s="11"/>
      <c r="B54" s="13" t="s">
        <v>77</v>
      </c>
      <c r="C54" s="141"/>
      <c r="D54" s="141"/>
      <c r="E54" s="141"/>
      <c r="F54" s="141"/>
      <c r="G54" s="141"/>
      <c r="H54" s="141"/>
      <c r="I54" s="141"/>
      <c r="J54" s="141"/>
    </row>
    <row r="55" spans="1:10" s="12" customFormat="1" x14ac:dyDescent="0.3">
      <c r="A55" s="11"/>
      <c r="B55" s="13" t="s">
        <v>78</v>
      </c>
      <c r="C55" s="150"/>
      <c r="D55" s="150"/>
      <c r="E55" s="150"/>
      <c r="F55" s="150"/>
      <c r="G55" s="150"/>
      <c r="H55" s="150"/>
      <c r="I55" s="150"/>
      <c r="J55" s="150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51" t="s">
        <v>79</v>
      </c>
      <c r="C58" s="152"/>
      <c r="D58" s="139"/>
      <c r="E58" s="139"/>
      <c r="F58" s="139"/>
      <c r="G58" s="139"/>
      <c r="H58" s="139"/>
      <c r="I58" s="139"/>
      <c r="J58" s="140"/>
    </row>
    <row r="59" spans="1:10" s="12" customFormat="1" ht="16.5" customHeight="1" thickTop="1" thickBot="1" x14ac:dyDescent="0.35">
      <c r="A59" s="11"/>
      <c r="B59" s="136" t="s">
        <v>87</v>
      </c>
      <c r="C59" s="137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80</v>
      </c>
      <c r="C60" s="138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81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82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83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84</v>
      </c>
      <c r="C64" s="138"/>
      <c r="D64" s="155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53" t="s">
        <v>85</v>
      </c>
      <c r="C65" s="154"/>
      <c r="D65" s="139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6" t="s">
        <v>86</v>
      </c>
      <c r="C66" s="17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53" t="s">
        <v>88</v>
      </c>
      <c r="C67" s="154"/>
      <c r="D67" s="139"/>
      <c r="E67" s="139"/>
      <c r="F67" s="139"/>
      <c r="G67" s="139"/>
      <c r="H67" s="139"/>
      <c r="I67" s="139"/>
      <c r="J67" s="140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E15" sqref="E15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4" t="s">
        <v>101</v>
      </c>
      <c r="C1" s="18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5">
        <v>1</v>
      </c>
      <c r="B2" s="187" t="s">
        <v>106</v>
      </c>
      <c r="C2" s="188"/>
      <c r="D2" s="191"/>
      <c r="E2" s="26" t="s">
        <v>107</v>
      </c>
      <c r="F2" s="27" t="s">
        <v>108</v>
      </c>
      <c r="G2" s="28" t="s">
        <v>10</v>
      </c>
      <c r="H2" s="29"/>
      <c r="I2" s="30">
        <v>8311</v>
      </c>
      <c r="J2" s="31">
        <f>I2+I3</f>
        <v>24500</v>
      </c>
      <c r="K2" s="66">
        <f>J2*H2</f>
        <v>0</v>
      </c>
    </row>
    <row r="3" spans="1:11" s="25" customFormat="1" ht="16.2" thickBot="1" x14ac:dyDescent="0.35">
      <c r="A3" s="186"/>
      <c r="B3" s="189"/>
      <c r="C3" s="190"/>
      <c r="D3" s="192"/>
      <c r="E3" s="32" t="s">
        <v>109</v>
      </c>
      <c r="F3" s="33" t="s">
        <v>110</v>
      </c>
      <c r="G3" s="34" t="s">
        <v>10</v>
      </c>
      <c r="H3" s="35"/>
      <c r="I3" s="30">
        <v>16189</v>
      </c>
      <c r="J3" s="36"/>
      <c r="K3" s="67"/>
    </row>
    <row r="4" spans="1:11" s="25" customFormat="1" ht="16.2" thickBot="1" x14ac:dyDescent="0.35">
      <c r="A4" s="193">
        <v>2</v>
      </c>
      <c r="B4" s="194" t="s">
        <v>111</v>
      </c>
      <c r="C4" s="195"/>
      <c r="D4" s="196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85"/>
      <c r="B5" s="187"/>
      <c r="C5" s="188"/>
      <c r="D5" s="191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>
        <v>3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109200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>
        <v>3</v>
      </c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62">
        <v>4</v>
      </c>
      <c r="B9" s="165" t="s">
        <v>121</v>
      </c>
      <c r="C9" s="165"/>
      <c r="D9" s="165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68">
        <f>(I9+I10+I11)</f>
        <v>48700</v>
      </c>
      <c r="K9" s="171">
        <f>J9*H9</f>
        <v>0</v>
      </c>
    </row>
    <row r="10" spans="1:11" s="25" customFormat="1" ht="16.2" thickBot="1" x14ac:dyDescent="0.35">
      <c r="A10" s="163"/>
      <c r="B10" s="166"/>
      <c r="C10" s="166"/>
      <c r="D10" s="166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69"/>
      <c r="K10" s="172"/>
    </row>
    <row r="11" spans="1:11" s="25" customFormat="1" ht="16.2" thickBot="1" x14ac:dyDescent="0.35">
      <c r="A11" s="164"/>
      <c r="B11" s="167"/>
      <c r="C11" s="167"/>
      <c r="D11" s="167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0"/>
      <c r="K11" s="173"/>
    </row>
    <row r="12" spans="1:11" s="25" customFormat="1" ht="16.2" thickBot="1" x14ac:dyDescent="0.35">
      <c r="A12" s="162">
        <v>5</v>
      </c>
      <c r="B12" s="165" t="s">
        <v>128</v>
      </c>
      <c r="C12" s="165"/>
      <c r="D12" s="165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68">
        <f t="shared" ref="J12" si="4">(I12+I13+I14)</f>
        <v>54300</v>
      </c>
      <c r="K12" s="171">
        <f>J12*H12</f>
        <v>0</v>
      </c>
    </row>
    <row r="13" spans="1:11" s="25" customFormat="1" ht="16.2" thickBot="1" x14ac:dyDescent="0.35">
      <c r="A13" s="163"/>
      <c r="B13" s="166"/>
      <c r="C13" s="166"/>
      <c r="D13" s="166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69"/>
      <c r="K13" s="172"/>
    </row>
    <row r="14" spans="1:11" s="25" customFormat="1" ht="16.2" thickBot="1" x14ac:dyDescent="0.35">
      <c r="A14" s="164"/>
      <c r="B14" s="167"/>
      <c r="C14" s="167"/>
      <c r="D14" s="167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70"/>
      <c r="K14" s="173"/>
    </row>
    <row r="15" spans="1:11" s="25" customFormat="1" ht="16.2" thickBot="1" x14ac:dyDescent="0.35">
      <c r="A15" s="162">
        <v>6</v>
      </c>
      <c r="B15" s="165" t="s">
        <v>134</v>
      </c>
      <c r="C15" s="165"/>
      <c r="D15" s="165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68">
        <f t="shared" ref="J15" si="5">(I15+I16+I17)</f>
        <v>81300</v>
      </c>
      <c r="K15" s="171">
        <f t="shared" ref="K15:K18" si="6">J15*H15</f>
        <v>0</v>
      </c>
    </row>
    <row r="16" spans="1:11" s="25" customFormat="1" ht="16.2" thickBot="1" x14ac:dyDescent="0.35">
      <c r="A16" s="163"/>
      <c r="B16" s="166"/>
      <c r="C16" s="166"/>
      <c r="D16" s="166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69"/>
      <c r="K16" s="172"/>
    </row>
    <row r="17" spans="1:11" s="25" customFormat="1" ht="16.2" thickBot="1" x14ac:dyDescent="0.35">
      <c r="A17" s="164"/>
      <c r="B17" s="167"/>
      <c r="C17" s="167"/>
      <c r="D17" s="167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0"/>
      <c r="K17" s="173"/>
    </row>
    <row r="18" spans="1:11" s="25" customFormat="1" ht="16.2" thickBot="1" x14ac:dyDescent="0.35">
      <c r="A18" s="162">
        <v>7</v>
      </c>
      <c r="B18" s="165" t="s">
        <v>140</v>
      </c>
      <c r="C18" s="165"/>
      <c r="D18" s="165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68">
        <f t="shared" ref="J18" si="7">(I18+I19+I20)</f>
        <v>95900</v>
      </c>
      <c r="K18" s="171">
        <f t="shared" si="6"/>
        <v>0</v>
      </c>
    </row>
    <row r="19" spans="1:11" s="25" customFormat="1" ht="16.2" thickBot="1" x14ac:dyDescent="0.35">
      <c r="A19" s="163"/>
      <c r="B19" s="166"/>
      <c r="C19" s="166"/>
      <c r="D19" s="166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69"/>
      <c r="K19" s="172"/>
    </row>
    <row r="20" spans="1:11" s="25" customFormat="1" ht="16.2" thickBot="1" x14ac:dyDescent="0.35">
      <c r="A20" s="164"/>
      <c r="B20" s="167"/>
      <c r="C20" s="167"/>
      <c r="D20" s="167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0"/>
      <c r="K20" s="173"/>
    </row>
    <row r="21" spans="1:11" s="25" customFormat="1" x14ac:dyDescent="0.3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 s="25" customFormat="1" x14ac:dyDescent="0.3">
      <c r="A22" s="52" t="s">
        <v>146</v>
      </c>
      <c r="B22" s="158" t="s">
        <v>147</v>
      </c>
      <c r="C22" s="159"/>
      <c r="D22" s="53"/>
      <c r="E22" s="53"/>
      <c r="F22" s="53"/>
      <c r="G22" s="54"/>
      <c r="H22" s="55"/>
      <c r="I22" s="55"/>
      <c r="J22" s="55"/>
      <c r="K22" s="56">
        <f>SUM(K2:K20)</f>
        <v>109200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30576.000000000004</v>
      </c>
    </row>
    <row r="24" spans="1:11" s="25" customFormat="1" ht="15" thickBot="1" x14ac:dyDescent="0.35">
      <c r="A24" s="62" t="s">
        <v>150</v>
      </c>
      <c r="B24" s="160" t="s">
        <v>151</v>
      </c>
      <c r="C24" s="16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6</v>
      </c>
      <c r="I24" s="35"/>
      <c r="J24" s="35"/>
      <c r="K24" s="65">
        <f>K23+K22</f>
        <v>139776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2025-08-03T14:48:00Z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