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18" i="1" l="1"/>
  <c r="G19" i="1" l="1"/>
  <c r="G26" i="1" s="1"/>
  <c r="G12" i="1" l="1"/>
  <c r="G11" i="1" l="1"/>
  <c r="G27" i="1" l="1"/>
  <c r="G28" i="1" s="1"/>
  <c r="G13" i="1"/>
  <c r="G14" i="1" s="1"/>
  <c r="G15" i="1" s="1"/>
  <c r="G29" i="1" l="1"/>
</calcChain>
</file>

<file path=xl/sharedStrings.xml><?xml version="1.0" encoding="utf-8"?>
<sst xmlns="http://schemas.openxmlformats.org/spreadsheetml/2006/main" count="84" uniqueCount="71">
  <si>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</si>
  <si>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</si>
  <si>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</si>
  <si>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</si>
  <si>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</si>
  <si>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</si>
  <si>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</si>
  <si>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</si>
  <si>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</si>
  <si>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</si>
  <si>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</si>
  <si>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</si>
  <si>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</si>
  <si>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</si>
  <si>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</si>
  <si>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</si>
  <si>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</si>
  <si>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</si>
  <si>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</si>
  <si>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</si>
  <si>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</si>
  <si>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</si>
  <si>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</si>
  <si>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</si>
  <si>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</si>
  <si>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</si>
  <si>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</si>
  <si>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</si>
  <si>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</si>
  <si>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</si>
  <si>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</si>
  <si>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</si>
  <si>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</si>
  <si>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</si>
  <si>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</si>
  <si>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</si>
  <si>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</si>
  <si>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</si>
  <si>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</si>
  <si>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</si>
  <si>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</si>
  <si>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</si>
  <si>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</si>
  <si>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</si>
  <si>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Cosmos Bank </t>
  </si>
  <si>
    <t>1</t>
  </si>
  <si>
    <t>2</t>
  </si>
  <si>
    <t>3</t>
  </si>
  <si>
    <t>4</t>
  </si>
  <si>
    <t>5</t>
  </si>
  <si>
    <t>6</t>
  </si>
  <si>
    <t>7</t>
  </si>
  <si>
    <t>8</t>
  </si>
  <si>
    <t>TOTAL VALUE HIGH SIDE + LOW SIDE  (C + F)</t>
  </si>
  <si>
    <t>Refrigeration Piping Hi-Wall Split AC</t>
  </si>
  <si>
    <t>Interconnecting Cable Indoor &amp; Outdoor for
Hi-Wal</t>
  </si>
  <si>
    <t>Drain Pipe - 25mm Thick Hard PVC</t>
  </si>
  <si>
    <t>Core Cutting</t>
  </si>
  <si>
    <t>L/S</t>
  </si>
  <si>
    <r>
      <t xml:space="preserve">Supply of 1.8TR 3Star Inverter hiwall type split AC Model </t>
    </r>
    <r>
      <rPr>
        <b/>
        <sz val="11"/>
        <color indexed="8"/>
        <rFont val="Calibri"/>
        <family val="2"/>
        <scheme val="minor"/>
      </rPr>
      <t>(FTKL60)</t>
    </r>
  </si>
  <si>
    <t>Low Side</t>
  </si>
  <si>
    <t>03.06.2025</t>
  </si>
  <si>
    <t>Address - Laxmi Road, Pune</t>
  </si>
  <si>
    <r>
      <t xml:space="preserve">Supply of 2.2TR 3Star Inverter hiwall type split AC Model </t>
    </r>
    <r>
      <rPr>
        <b/>
        <sz val="11"/>
        <color indexed="8"/>
        <rFont val="Calibri"/>
        <family val="2"/>
        <scheme val="minor"/>
      </rPr>
      <t>(FTKL71)</t>
    </r>
  </si>
  <si>
    <t>Dismantling of Existing hiwall unit</t>
  </si>
  <si>
    <t>Standard Installation of Hiwall unit</t>
  </si>
  <si>
    <t>Outdoor unit fabrication stand</t>
  </si>
  <si>
    <t>Existing Outdoor unit fabrication stand - Modification</t>
  </si>
  <si>
    <t>As per Actual</t>
  </si>
  <si>
    <t>RO</t>
  </si>
  <si>
    <t>High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</si>
</sst>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13" xfId="0" quotePrefix="1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29" xfId="0" applyFont="1" applyBorder="1" applyAlignment="1">
      <alignment horizontal="left" vertical="top"/>
    </xf>
    <xf numFmtId="0" fontId="1" fillId="0" borderId="30" xfId="0" applyFont="1" applyBorder="1" applyAlignment="1">
      <alignment horizontal="left" vertical="top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 wrapText="1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" fillId="0" borderId="27" xfId="0" applyFont="1" applyBorder="1" applyAlignment="1">
      <alignment horizontal="left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7" fillId="2" borderId="18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257527</xdr:colOff>
      <xdr:row>0</xdr:row>
      <xdr:rowOff>215195</xdr:rowOff>
    </xdr:from>
    <xdr:to>
      <xdr:col>1</xdr:col>
      <xdr:colOff>1315861</xdr:colOff>
      <xdr:row>2</xdr:row>
      <xdr:rowOff>261055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527" y="215195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abSelected="1" zoomScale="90" zoomScaleNormal="90" workbookViewId="0">
      <selection activeCell="A8" sqref="A8:G8"/>
    </sheetView>
  </sheetViews>
  <sheetFormatPr defaultRowHeight="15" x14ac:dyDescent="0.2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62" t="s">
        <v>27</v>
      </c>
      <c r="B1" s="54"/>
      <c r="C1" s="54" t="s">
        <v>28</v>
      </c>
      <c r="D1" s="54"/>
      <c r="E1" s="54"/>
      <c r="F1" s="54"/>
      <c r="G1" s="55"/>
    </row>
    <row r="2" spans="1:7" ht="27.75" x14ac:dyDescent="0.25">
      <c r="A2" s="63" t="s">
        <v>29</v>
      </c>
      <c r="B2" s="56"/>
      <c r="C2" s="56" t="s">
        <v>30</v>
      </c>
      <c r="D2" s="56"/>
      <c r="E2" s="56"/>
      <c r="F2" s="56"/>
      <c r="G2" s="57"/>
    </row>
    <row r="3" spans="1:7" ht="21" customHeight="1" x14ac:dyDescent="0.25">
      <c r="A3" s="64" t="s">
        <v>31</v>
      </c>
      <c r="B3" s="58"/>
      <c r="C3" s="58" t="s">
        <v>32</v>
      </c>
      <c r="D3" s="58"/>
      <c r="E3" s="58"/>
      <c r="F3" s="58"/>
      <c r="G3" s="59"/>
    </row>
    <row r="4" spans="1:7" ht="22.5" customHeight="1" thickBot="1" x14ac:dyDescent="0.3">
      <c r="A4" s="65" t="s">
        <v>33</v>
      </c>
      <c r="B4" s="60"/>
      <c r="C4" s="60" t="s">
        <v>34</v>
      </c>
      <c r="D4" s="60"/>
      <c r="E4" s="60"/>
      <c r="F4" s="60"/>
      <c r="G4" s="61"/>
    </row>
    <row r="5" spans="1:7" ht="19.5" thickBot="1" x14ac:dyDescent="0.3">
      <c r="A5" s="67" t="s">
        <v>19</v>
      </c>
      <c r="B5" s="68"/>
      <c r="C5" s="68"/>
      <c r="D5" s="68"/>
      <c r="E5" s="68"/>
      <c r="F5" s="68"/>
      <c r="G5" s="69"/>
    </row>
    <row r="6" spans="1:7" ht="15" customHeight="1" x14ac:dyDescent="0.25">
      <c r="A6" s="91" t="s">
        <v>21</v>
      </c>
      <c r="B6" s="92"/>
      <c r="C6" s="93" t="s">
        <v>44</v>
      </c>
      <c r="D6" s="94"/>
      <c r="E6" s="95"/>
      <c r="F6" s="97" t="s">
        <v>20</v>
      </c>
      <c r="G6" s="96" t="s">
        <v>61</v>
      </c>
    </row>
    <row r="7" spans="1:7" ht="15" customHeight="1" thickBot="1" x14ac:dyDescent="0.3">
      <c r="A7" s="70"/>
      <c r="B7" s="71"/>
      <c r="C7" s="73"/>
      <c r="D7" s="74"/>
      <c r="E7" s="75"/>
      <c r="F7" s="98"/>
      <c r="G7" s="72"/>
    </row>
    <row r="8" spans="1:7" ht="20.45" customHeight="1" thickBot="1" x14ac:dyDescent="0.3">
      <c r="A8" s="99" t="s">
        <v>62</v>
      </c>
      <c r="B8" s="100"/>
      <c r="C8" s="100"/>
      <c r="D8" s="100"/>
      <c r="E8" s="100"/>
      <c r="F8" s="100"/>
      <c r="G8" s="101"/>
    </row>
    <row r="9" spans="1:7" ht="15.75" thickBot="1" x14ac:dyDescent="0.3">
      <c r="A9" s="77" t="s">
        <v>70</v>
      </c>
      <c r="B9" s="78"/>
      <c r="C9" s="78"/>
      <c r="D9" s="78"/>
      <c r="E9" s="78"/>
      <c r="F9" s="78"/>
      <c r="G9" s="79"/>
    </row>
    <row r="10" spans="1:7" ht="21" customHeight="1" thickBot="1" x14ac:dyDescent="0.3">
      <c r="A10" s="20" t="s">
        <v>22</v>
      </c>
      <c r="B10" s="21" t="s">
        <v>18</v>
      </c>
      <c r="C10" s="21" t="s">
        <v>0</v>
      </c>
      <c r="D10" s="21" t="s">
        <v>1</v>
      </c>
      <c r="E10" s="21" t="s">
        <v>2</v>
      </c>
      <c r="F10" s="21" t="s">
        <v>3</v>
      </c>
      <c r="G10" s="22" t="s">
        <v>4</v>
      </c>
    </row>
    <row r="11" spans="1:7" x14ac:dyDescent="0.25">
      <c r="A11" s="27">
        <v>1</v>
      </c>
      <c r="B11" s="66" t="s">
        <v>59</v>
      </c>
      <c r="C11" s="66"/>
      <c r="D11" s="28" t="s">
        <v>5</v>
      </c>
      <c r="E11" s="28">
        <v>5</v>
      </c>
      <c r="F11" s="29">
        <v>38000</v>
      </c>
      <c r="G11" s="30">
        <f>F11*E11</f>
        <v>190000</v>
      </c>
    </row>
    <row r="12" spans="1:7" ht="15.75" thickBot="1" x14ac:dyDescent="0.3">
      <c r="A12" s="31">
        <v>2</v>
      </c>
      <c r="B12" s="44" t="s">
        <v>63</v>
      </c>
      <c r="C12" s="44"/>
      <c r="D12" s="32" t="s">
        <v>5</v>
      </c>
      <c r="E12" s="32">
        <v>3</v>
      </c>
      <c r="F12" s="33">
        <v>47500</v>
      </c>
      <c r="G12" s="34">
        <f t="shared" ref="G12" si="0">F12*E12</f>
        <v>142500</v>
      </c>
    </row>
    <row r="13" spans="1:7" x14ac:dyDescent="0.25">
      <c r="A13" s="23" t="s">
        <v>6</v>
      </c>
      <c r="B13" s="80" t="s">
        <v>7</v>
      </c>
      <c r="C13" s="80"/>
      <c r="D13" s="24"/>
      <c r="E13" s="25"/>
      <c r="F13" s="25"/>
      <c r="G13" s="26">
        <f>SUM(G11:G12)</f>
        <v>332500</v>
      </c>
    </row>
    <row r="14" spans="1:7" x14ac:dyDescent="0.25">
      <c r="A14" s="4" t="s">
        <v>9</v>
      </c>
      <c r="B14" s="48" t="s">
        <v>11</v>
      </c>
      <c r="C14" s="48"/>
      <c r="D14" s="2"/>
      <c r="E14" s="3"/>
      <c r="F14" s="3"/>
      <c r="G14" s="5">
        <f>G13*28%</f>
        <v>93100.000000000015</v>
      </c>
    </row>
    <row r="15" spans="1:7" ht="15.75" thickBot="1" x14ac:dyDescent="0.3">
      <c r="A15" s="7" t="s">
        <v>12</v>
      </c>
      <c r="B15" s="89" t="s">
        <v>13</v>
      </c>
      <c r="C15" s="89"/>
      <c r="D15" s="8"/>
      <c r="E15" s="9"/>
      <c r="F15" s="9"/>
      <c r="G15" s="10">
        <f>SUM(G13:G14)</f>
        <v>425600</v>
      </c>
    </row>
    <row r="16" spans="1:7" ht="20.45" customHeight="1" thickBot="1" x14ac:dyDescent="0.3">
      <c r="A16" s="77" t="s">
        <v>60</v>
      </c>
      <c r="B16" s="78"/>
      <c r="C16" s="78"/>
      <c r="D16" s="78"/>
      <c r="E16" s="78"/>
      <c r="F16" s="78"/>
      <c r="G16" s="79"/>
    </row>
    <row r="17" spans="1:8" ht="16.5" customHeight="1" thickBot="1" x14ac:dyDescent="0.3">
      <c r="A17" s="16" t="s">
        <v>10</v>
      </c>
      <c r="B17" s="76" t="s">
        <v>8</v>
      </c>
      <c r="C17" s="76"/>
      <c r="D17" s="17" t="s">
        <v>1</v>
      </c>
      <c r="E17" s="17" t="s">
        <v>2</v>
      </c>
      <c r="F17" s="17" t="s">
        <v>3</v>
      </c>
      <c r="G17" s="18" t="s">
        <v>4</v>
      </c>
    </row>
    <row r="18" spans="1:8" ht="18" customHeight="1" x14ac:dyDescent="0.25">
      <c r="A18" s="19" t="s">
        <v>45</v>
      </c>
      <c r="B18" s="49" t="s">
        <v>64</v>
      </c>
      <c r="C18" s="50"/>
      <c r="D18" s="1" t="s">
        <v>5</v>
      </c>
      <c r="E18" s="12">
        <v>8</v>
      </c>
      <c r="F18" s="12">
        <v>1000</v>
      </c>
      <c r="G18" s="11">
        <f>F18*E18</f>
        <v>8000</v>
      </c>
    </row>
    <row r="19" spans="1:8" ht="18" customHeight="1" x14ac:dyDescent="0.25">
      <c r="A19" s="19" t="s">
        <v>46</v>
      </c>
      <c r="B19" s="49" t="s">
        <v>65</v>
      </c>
      <c r="C19" s="50"/>
      <c r="D19" s="1" t="s">
        <v>5</v>
      </c>
      <c r="E19" s="12">
        <v>8</v>
      </c>
      <c r="F19" s="12">
        <v>4000</v>
      </c>
      <c r="G19" s="11">
        <f>F19*E19</f>
        <v>32000</v>
      </c>
    </row>
    <row r="20" spans="1:8" ht="17.45" customHeight="1" x14ac:dyDescent="0.25">
      <c r="A20" s="19" t="s">
        <v>47</v>
      </c>
      <c r="B20" s="51" t="s">
        <v>54</v>
      </c>
      <c r="C20" s="51"/>
      <c r="D20" s="1" t="s">
        <v>17</v>
      </c>
      <c r="E20" s="12">
        <v>180</v>
      </c>
      <c r="F20" s="12">
        <v>950</v>
      </c>
      <c r="G20" s="11">
        <f t="shared" ref="G20:G23" si="1">F20*E20</f>
        <v>171000</v>
      </c>
    </row>
    <row r="21" spans="1:8" ht="33" customHeight="1" x14ac:dyDescent="0.25">
      <c r="A21" s="19" t="s">
        <v>48</v>
      </c>
      <c r="B21" s="51" t="s">
        <v>55</v>
      </c>
      <c r="C21" s="51"/>
      <c r="D21" s="1" t="s">
        <v>17</v>
      </c>
      <c r="E21" s="12">
        <v>190</v>
      </c>
      <c r="F21" s="12">
        <v>140</v>
      </c>
      <c r="G21" s="11">
        <f t="shared" si="1"/>
        <v>26600</v>
      </c>
    </row>
    <row r="22" spans="1:8" ht="16.149999999999999" customHeight="1" x14ac:dyDescent="0.25">
      <c r="A22" s="19" t="s">
        <v>49</v>
      </c>
      <c r="B22" s="51" t="s">
        <v>56</v>
      </c>
      <c r="C22" s="51"/>
      <c r="D22" s="1" t="s">
        <v>17</v>
      </c>
      <c r="E22" s="12">
        <v>140</v>
      </c>
      <c r="F22" s="12">
        <v>120</v>
      </c>
      <c r="G22" s="11">
        <f t="shared" si="1"/>
        <v>16800</v>
      </c>
    </row>
    <row r="23" spans="1:8" ht="14.45" customHeight="1" x14ac:dyDescent="0.25">
      <c r="A23" s="19" t="s">
        <v>50</v>
      </c>
      <c r="B23" s="45" t="s">
        <v>57</v>
      </c>
      <c r="C23" s="46"/>
      <c r="D23" s="1" t="s">
        <v>5</v>
      </c>
      <c r="E23" s="12">
        <v>8</v>
      </c>
      <c r="F23" s="12">
        <v>2000</v>
      </c>
      <c r="G23" s="11">
        <f t="shared" si="1"/>
        <v>16000</v>
      </c>
    </row>
    <row r="24" spans="1:8" ht="14.45" customHeight="1" x14ac:dyDescent="0.25">
      <c r="A24" s="19" t="s">
        <v>51</v>
      </c>
      <c r="B24" s="45" t="s">
        <v>66</v>
      </c>
      <c r="C24" s="46"/>
      <c r="D24" s="1" t="s">
        <v>58</v>
      </c>
      <c r="E24" s="12">
        <v>1</v>
      </c>
      <c r="F24" s="12" t="s">
        <v>69</v>
      </c>
      <c r="G24" s="11">
        <v>0</v>
      </c>
      <c r="H24" t="s">
        <v>68</v>
      </c>
    </row>
    <row r="25" spans="1:8" ht="14.45" customHeight="1" thickBot="1" x14ac:dyDescent="0.3">
      <c r="A25" s="19" t="s">
        <v>52</v>
      </c>
      <c r="B25" s="38" t="s">
        <v>67</v>
      </c>
      <c r="C25" s="39"/>
      <c r="D25" s="1" t="s">
        <v>5</v>
      </c>
      <c r="E25" s="12">
        <v>2</v>
      </c>
      <c r="F25" s="12" t="s">
        <v>69</v>
      </c>
      <c r="G25" s="11">
        <v>0</v>
      </c>
      <c r="H25" t="s">
        <v>68</v>
      </c>
    </row>
    <row r="26" spans="1:8" x14ac:dyDescent="0.25">
      <c r="A26" s="13" t="s">
        <v>23</v>
      </c>
      <c r="B26" s="90" t="s">
        <v>16</v>
      </c>
      <c r="C26" s="90"/>
      <c r="D26" s="90"/>
      <c r="E26" s="14"/>
      <c r="F26" s="14"/>
      <c r="G26" s="15">
        <f>SUM(G18:G23)</f>
        <v>270400</v>
      </c>
    </row>
    <row r="27" spans="1:8" x14ac:dyDescent="0.25">
      <c r="A27" s="40" t="s">
        <v>24</v>
      </c>
      <c r="B27" s="87" t="s">
        <v>15</v>
      </c>
      <c r="C27" s="87"/>
      <c r="D27" s="87"/>
      <c r="E27" s="42"/>
      <c r="F27" s="42"/>
      <c r="G27" s="41">
        <f>G26*18%</f>
        <v>48672</v>
      </c>
    </row>
    <row r="28" spans="1:8" x14ac:dyDescent="0.25">
      <c r="A28" s="40" t="s">
        <v>25</v>
      </c>
      <c r="B28" s="88" t="s">
        <v>14</v>
      </c>
      <c r="C28" s="88"/>
      <c r="D28" s="88"/>
      <c r="E28" s="42"/>
      <c r="F28" s="42"/>
      <c r="G28" s="41">
        <f>SUM(G26:G27)</f>
        <v>319072</v>
      </c>
    </row>
    <row r="29" spans="1:8" x14ac:dyDescent="0.25">
      <c r="A29" s="81" t="s">
        <v>26</v>
      </c>
      <c r="B29" s="85" t="s">
        <v>53</v>
      </c>
      <c r="C29" s="85"/>
      <c r="D29" s="85"/>
      <c r="E29" s="42"/>
      <c r="F29" s="42"/>
      <c r="G29" s="83">
        <f>SUM(G15+G28)</f>
        <v>744672</v>
      </c>
    </row>
    <row r="30" spans="1:8" ht="15.75" thickBot="1" x14ac:dyDescent="0.3">
      <c r="A30" s="82"/>
      <c r="B30" s="86"/>
      <c r="C30" s="86"/>
      <c r="D30" s="86"/>
      <c r="E30" s="43"/>
      <c r="F30" s="43"/>
      <c r="G30" s="84"/>
    </row>
    <row r="31" spans="1:8" s="37" customFormat="1" x14ac:dyDescent="0.25">
      <c r="A31" s="35"/>
      <c r="B31" s="35"/>
      <c r="C31" s="35"/>
      <c r="D31" s="35"/>
      <c r="E31" s="35"/>
      <c r="F31" s="35"/>
      <c r="G31" s="36"/>
    </row>
    <row r="33" spans="1:6" ht="15.75" x14ac:dyDescent="0.25">
      <c r="A33" s="52" t="s">
        <v>35</v>
      </c>
      <c r="B33" s="52"/>
      <c r="C33" s="52"/>
      <c r="D33" s="52"/>
      <c r="E33" s="52"/>
      <c r="F33" s="52"/>
    </row>
    <row r="34" spans="1:6" ht="15.75" x14ac:dyDescent="0.25">
      <c r="A34" s="6">
        <v>1</v>
      </c>
      <c r="B34" s="47" t="s">
        <v>36</v>
      </c>
      <c r="C34" s="47"/>
      <c r="D34" s="47"/>
      <c r="E34" s="47"/>
      <c r="F34" s="47"/>
    </row>
    <row r="35" spans="1:6" ht="15.75" x14ac:dyDescent="0.25">
      <c r="A35" s="6">
        <v>2</v>
      </c>
      <c r="B35" s="53" t="s">
        <v>37</v>
      </c>
      <c r="C35" s="53"/>
      <c r="D35" s="53"/>
      <c r="E35" s="53"/>
      <c r="F35" s="53"/>
    </row>
    <row r="36" spans="1:6" ht="15.75" x14ac:dyDescent="0.25">
      <c r="A36" s="6">
        <v>3</v>
      </c>
      <c r="B36" s="53" t="s">
        <v>38</v>
      </c>
      <c r="C36" s="53"/>
      <c r="D36" s="53"/>
      <c r="E36" s="53"/>
      <c r="F36" s="53"/>
    </row>
    <row r="37" spans="1:6" ht="32.1" customHeight="1" x14ac:dyDescent="0.25">
      <c r="A37" s="6">
        <v>4</v>
      </c>
      <c r="B37" s="53" t="s">
        <v>39</v>
      </c>
      <c r="C37" s="53"/>
      <c r="D37" s="53"/>
      <c r="E37" s="53"/>
      <c r="F37" s="53"/>
    </row>
    <row r="38" spans="1:6" ht="15.75" x14ac:dyDescent="0.25">
      <c r="A38" s="6">
        <v>5</v>
      </c>
      <c r="B38" s="47" t="s">
        <v>42</v>
      </c>
      <c r="C38" s="47"/>
      <c r="D38" s="47"/>
      <c r="E38" s="47"/>
      <c r="F38" s="47"/>
    </row>
    <row r="39" spans="1:6" ht="15.75" x14ac:dyDescent="0.25">
      <c r="A39" s="6">
        <v>6</v>
      </c>
      <c r="B39" s="47" t="s">
        <v>40</v>
      </c>
      <c r="C39" s="47"/>
      <c r="D39" s="47"/>
      <c r="E39" s="47"/>
      <c r="F39" s="47"/>
    </row>
    <row r="40" spans="1:6" ht="15.75" x14ac:dyDescent="0.25">
      <c r="A40" s="6">
        <v>7</v>
      </c>
      <c r="B40" s="47" t="s">
        <v>41</v>
      </c>
      <c r="C40" s="47"/>
      <c r="D40" s="47"/>
      <c r="E40" s="47"/>
      <c r="F40" s="47"/>
    </row>
    <row r="41" spans="1:6" ht="15.75" x14ac:dyDescent="0.25">
      <c r="A41" s="6">
        <v>8</v>
      </c>
      <c r="B41" s="47" t="s">
        <v>43</v>
      </c>
      <c r="C41" s="47"/>
      <c r="D41" s="47"/>
      <c r="E41" s="47"/>
      <c r="F41" s="47"/>
    </row>
  </sheetData>
  <mergeCells count="44">
    <mergeCell ref="A29:A30"/>
    <mergeCell ref="G29:G30"/>
    <mergeCell ref="B29:D30"/>
    <mergeCell ref="B21:C21"/>
    <mergeCell ref="B27:D27"/>
    <mergeCell ref="B28:D28"/>
    <mergeCell ref="B26:D26"/>
    <mergeCell ref="B11:C11"/>
    <mergeCell ref="A5:G5"/>
    <mergeCell ref="A6:B7"/>
    <mergeCell ref="F6:F7"/>
    <mergeCell ref="G6:G7"/>
    <mergeCell ref="C6:E7"/>
    <mergeCell ref="A8:G8"/>
    <mergeCell ref="A9:G9"/>
    <mergeCell ref="C1:G1"/>
    <mergeCell ref="C2:G2"/>
    <mergeCell ref="C3:G3"/>
    <mergeCell ref="C4:G4"/>
    <mergeCell ref="A1:B1"/>
    <mergeCell ref="A2:B2"/>
    <mergeCell ref="A3:B3"/>
    <mergeCell ref="A4:B4"/>
    <mergeCell ref="B39:F39"/>
    <mergeCell ref="B40:F40"/>
    <mergeCell ref="B41:F41"/>
    <mergeCell ref="A33:F33"/>
    <mergeCell ref="B34:F34"/>
    <mergeCell ref="B35:F35"/>
    <mergeCell ref="B36:F36"/>
    <mergeCell ref="B37:F37"/>
    <mergeCell ref="B12:C12"/>
    <mergeCell ref="B23:C23"/>
    <mergeCell ref="B38:F38"/>
    <mergeCell ref="B14:C14"/>
    <mergeCell ref="B19:C19"/>
    <mergeCell ref="B20:C20"/>
    <mergeCell ref="B22:C22"/>
    <mergeCell ref="B24:C24"/>
    <mergeCell ref="B18:C18"/>
    <mergeCell ref="B13:C13"/>
    <mergeCell ref="B15:C15"/>
    <mergeCell ref="A16:G16"/>
    <mergeCell ref="B17:C17"/>
  </mergeCells>
  <hyperlinks>
    <hyperlink ref="B27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2025-06-03T08:41:29Z</dcterms:modified>
</cp:coreProperties>
</file>