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E3A03F4-C1B1-4B85-9D57-97B85031C7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K27" i="1"/>
  <c r="K28" i="1"/>
  <c r="K29" i="1"/>
  <c r="K30" i="1"/>
  <c r="K31" i="1"/>
  <c r="K32" i="1"/>
  <c r="K33" i="1"/>
  <c r="K34" i="1"/>
  <c r="K25" i="1"/>
  <c r="G26" i="1"/>
  <c r="G27" i="1"/>
  <c r="G28" i="1"/>
  <c r="G29" i="1"/>
  <c r="G30" i="1"/>
  <c r="G31" i="1"/>
  <c r="G32" i="1"/>
  <c r="G33" i="1"/>
  <c r="G34" i="1"/>
  <c r="G25" i="1"/>
  <c r="G11" i="1"/>
  <c r="G12" i="1"/>
  <c r="G13" i="1"/>
  <c r="G14" i="1"/>
  <c r="G15" i="1"/>
  <c r="G16" i="1"/>
  <c r="G17" i="1"/>
  <c r="G18" i="1"/>
  <c r="G19" i="1"/>
  <c r="G10" i="1"/>
  <c r="G20" i="1" s="1"/>
  <c r="G35" i="1" l="1"/>
  <c r="G36" i="1" s="1"/>
  <c r="G37" i="1" s="1"/>
  <c r="G21" i="1"/>
  <c r="G22" i="1" s="1"/>
  <c r="G38" i="1" l="1"/>
</calcChain>
</file>

<file path=xl/sharedStrings.xml><?xml version="1.0" encoding="utf-8"?>
<sst xmlns="http://schemas.openxmlformats.org/spreadsheetml/2006/main" count="101" uniqueCount="73">
  <si>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</si>
  <si>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</si>
  <si>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</si>
  <si>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</si>
  <si>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</si>
  <si>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</si>
  <si>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</si>
  <si>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</si>
  <si>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</si>
  <si>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</si>
  <si>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</si>
  <si>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</si>
  <si>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</si>
  <si>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</si>
  <si>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</si>
  <si>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</si>
  <si>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</si>
  <si>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</si>
  <si>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</si>
  <si>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</si>
  <si>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</si>
  <si>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</si>
  <si>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</si>
  <si>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</si>
  <si>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</si>
  <si>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</si>
  <si>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</si>
  <si>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</si>
  <si>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</si>
  <si>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</si>
  <si>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</si>
  <si>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</si>
  <si>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</si>
  <si>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</si>
  <si>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</si>
  <si>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</si>
  <si>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</si>
  <si>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</si>
  <si>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</si>
  <si>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</si>
  <si>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</si>
  <si>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</si>
  <si>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</si>
  <si>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</si>
  <si>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</si>
  <si>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</si>
  <si>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09.08.2024</t>
  </si>
  <si>
    <t>Reliance Nippon Life Insurance Co. Ltd.</t>
  </si>
  <si>
    <t>Site Address: - Ground Floor, #558, 9th Cross Road, 3rd Phase, JP Nagar, Bengaluru, Karnataka - 560078.</t>
  </si>
  <si>
    <t xml:space="preserve">1.0 TR Hi Wall Unit </t>
  </si>
  <si>
    <t xml:space="preserve">1.5 TR Hi Wall Unit </t>
  </si>
  <si>
    <t xml:space="preserve">2.0 TR Hi Wall Unit </t>
  </si>
  <si>
    <t xml:space="preserve">2.0 TR Cassette Unit </t>
  </si>
  <si>
    <t xml:space="preserve">Work Station Area </t>
  </si>
  <si>
    <t xml:space="preserve">Standard Installation, Pressure Testing, Vacummizing, Testing &amp; Commissioning of Hi Wall Unit - 1.0 TR, 1.5 TR &amp; 2.0 TR </t>
  </si>
  <si>
    <t xml:space="preserve">Standard Installation, Pressure Testing, Vacummizing, Testing &amp; Commissioning of Cassette Unit - 2.0 TR </t>
  </si>
  <si>
    <t xml:space="preserve">Refrigeration Piping for Hi Wall Unit - 1.0 TR, 1.5 TR &amp; 2.0 TR </t>
  </si>
  <si>
    <t xml:space="preserve">Refrigeration Piping for of Cassette Unit - 2.0 TR </t>
  </si>
  <si>
    <t xml:space="preserve">Drain Pump </t>
  </si>
  <si>
    <t xml:space="preserve">Meeting Area </t>
  </si>
  <si>
    <t xml:space="preserve">Cabin 1 </t>
  </si>
  <si>
    <t xml:space="preserve">Cabin 2 </t>
  </si>
  <si>
    <t xml:space="preserve">Cash Counter </t>
  </si>
  <si>
    <t xml:space="preserve">LHS Work Station </t>
  </si>
  <si>
    <t>F2F Area - 1</t>
  </si>
  <si>
    <t xml:space="preserve">Work Staff Room </t>
  </si>
  <si>
    <t xml:space="preserve">Training Room </t>
  </si>
  <si>
    <t xml:space="preserve">Wating Area </t>
  </si>
  <si>
    <t>Drain Pipe with insulation</t>
  </si>
  <si>
    <t xml:space="preserve">Control Cable for Hi Wall </t>
  </si>
  <si>
    <t>Control Cable for Cassette AC</t>
  </si>
  <si>
    <t>Outdoor L-Stand Unit - Hi Wall</t>
  </si>
  <si>
    <t>Outdoor L-Stand Unit - Cassette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</si>
</sst>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0" fillId="0" borderId="1" xfId="0" applyBorder="1"/>
    <xf numFmtId="0" fontId="1" fillId="0" borderId="3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showGridLines="0" tabSelected="1" topLeftCell="A7" zoomScale="90" zoomScaleNormal="90" workbookViewId="0">
      <selection activeCell="F30" sqref="F30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64" t="s">
        <v>29</v>
      </c>
      <c r="B1" s="56"/>
      <c r="C1" s="56" t="s">
        <v>30</v>
      </c>
      <c r="D1" s="56"/>
      <c r="E1" s="56"/>
      <c r="F1" s="56"/>
      <c r="G1" s="57"/>
    </row>
    <row r="2" spans="1:7" ht="27" x14ac:dyDescent="0.3">
      <c r="A2" s="65" t="s">
        <v>31</v>
      </c>
      <c r="B2" s="58"/>
      <c r="C2" s="58" t="s">
        <v>32</v>
      </c>
      <c r="D2" s="58"/>
      <c r="E2" s="58"/>
      <c r="F2" s="58"/>
      <c r="G2" s="59"/>
    </row>
    <row r="3" spans="1:7" ht="21" customHeight="1" x14ac:dyDescent="0.3">
      <c r="A3" s="66" t="s">
        <v>33</v>
      </c>
      <c r="B3" s="60"/>
      <c r="C3" s="60" t="s">
        <v>34</v>
      </c>
      <c r="D3" s="60"/>
      <c r="E3" s="60"/>
      <c r="F3" s="60"/>
      <c r="G3" s="61"/>
    </row>
    <row r="4" spans="1:7" ht="22.5" customHeight="1" thickBot="1" x14ac:dyDescent="0.35">
      <c r="A4" s="67" t="s">
        <v>35</v>
      </c>
      <c r="B4" s="62"/>
      <c r="C4" s="62" t="s">
        <v>36</v>
      </c>
      <c r="D4" s="62"/>
      <c r="E4" s="62"/>
      <c r="F4" s="62"/>
      <c r="G4" s="63"/>
    </row>
    <row r="5" spans="1:7" ht="18.600000000000001" thickBot="1" x14ac:dyDescent="0.35">
      <c r="A5" s="68" t="s">
        <v>20</v>
      </c>
      <c r="B5" s="69"/>
      <c r="C5" s="69"/>
      <c r="D5" s="69"/>
      <c r="E5" s="69"/>
      <c r="F5" s="69"/>
      <c r="G5" s="70"/>
    </row>
    <row r="6" spans="1:7" ht="15" customHeight="1" x14ac:dyDescent="0.3">
      <c r="A6" s="71" t="s">
        <v>22</v>
      </c>
      <c r="B6" s="72"/>
      <c r="C6" s="77" t="s">
        <v>47</v>
      </c>
      <c r="D6" s="78"/>
      <c r="E6" s="79"/>
      <c r="F6" s="71" t="s">
        <v>21</v>
      </c>
      <c r="G6" s="75" t="s">
        <v>46</v>
      </c>
    </row>
    <row r="7" spans="1:7" ht="15" customHeight="1" thickBot="1" x14ac:dyDescent="0.35">
      <c r="A7" s="73"/>
      <c r="B7" s="74"/>
      <c r="C7" s="80"/>
      <c r="D7" s="81"/>
      <c r="E7" s="82"/>
      <c r="F7" s="73"/>
      <c r="G7" s="76"/>
    </row>
    <row r="8" spans="1:7" ht="22.5" customHeight="1" thickBot="1" x14ac:dyDescent="0.35">
      <c r="A8" s="83" t="s">
        <v>48</v>
      </c>
      <c r="B8" s="84"/>
      <c r="C8" s="84"/>
      <c r="D8" s="84"/>
      <c r="E8" s="84"/>
      <c r="F8" s="84"/>
      <c r="G8" s="85"/>
    </row>
    <row r="9" spans="1:7" ht="21" customHeight="1" x14ac:dyDescent="0.3">
      <c r="A9" s="9" t="s">
        <v>23</v>
      </c>
      <c r="B9" s="10" t="s">
        <v>19</v>
      </c>
      <c r="C9" s="10" t="s">
        <v>0</v>
      </c>
      <c r="D9" s="10" t="s">
        <v>1</v>
      </c>
      <c r="E9" s="10" t="s">
        <v>2</v>
      </c>
      <c r="F9" s="10" t="s">
        <v>3</v>
      </c>
      <c r="G9" s="11" t="s">
        <v>4</v>
      </c>
    </row>
    <row r="10" spans="1:7" x14ac:dyDescent="0.3">
      <c r="A10" s="4">
        <v>1</v>
      </c>
      <c r="B10" s="20" t="s">
        <v>59</v>
      </c>
      <c r="C10" s="21" t="s">
        <v>49</v>
      </c>
      <c r="D10" s="22" t="s">
        <v>5</v>
      </c>
      <c r="E10" s="22">
        <v>1</v>
      </c>
      <c r="F10" s="1"/>
      <c r="G10" s="5">
        <f>F10*E10</f>
        <v>0</v>
      </c>
    </row>
    <row r="11" spans="1:7" x14ac:dyDescent="0.3">
      <c r="A11" s="4">
        <v>2</v>
      </c>
      <c r="B11" s="20" t="s">
        <v>60</v>
      </c>
      <c r="C11" s="21" t="s">
        <v>49</v>
      </c>
      <c r="D11" s="22" t="s">
        <v>5</v>
      </c>
      <c r="E11" s="22">
        <v>1</v>
      </c>
      <c r="F11" s="1"/>
      <c r="G11" s="5">
        <f t="shared" ref="G11:G19" si="0">F11*E11</f>
        <v>0</v>
      </c>
    </row>
    <row r="12" spans="1:7" x14ac:dyDescent="0.3">
      <c r="A12" s="4">
        <v>3</v>
      </c>
      <c r="B12" s="20" t="s">
        <v>61</v>
      </c>
      <c r="C12" s="21" t="s">
        <v>49</v>
      </c>
      <c r="D12" s="22" t="s">
        <v>5</v>
      </c>
      <c r="E12" s="22">
        <v>1</v>
      </c>
      <c r="F12" s="1"/>
      <c r="G12" s="5">
        <f t="shared" si="0"/>
        <v>0</v>
      </c>
    </row>
    <row r="13" spans="1:7" x14ac:dyDescent="0.3">
      <c r="A13" s="4">
        <v>4</v>
      </c>
      <c r="B13" s="20" t="s">
        <v>67</v>
      </c>
      <c r="C13" s="21" t="s">
        <v>50</v>
      </c>
      <c r="D13" s="22" t="s">
        <v>5</v>
      </c>
      <c r="E13" s="22">
        <v>1</v>
      </c>
      <c r="F13" s="1"/>
      <c r="G13" s="5">
        <f t="shared" si="0"/>
        <v>0</v>
      </c>
    </row>
    <row r="14" spans="1:7" x14ac:dyDescent="0.3">
      <c r="A14" s="4">
        <v>5</v>
      </c>
      <c r="B14" s="20" t="s">
        <v>62</v>
      </c>
      <c r="C14" s="21" t="s">
        <v>50</v>
      </c>
      <c r="D14" s="22" t="s">
        <v>5</v>
      </c>
      <c r="E14" s="22">
        <v>1</v>
      </c>
      <c r="F14" s="1"/>
      <c r="G14" s="5">
        <f t="shared" si="0"/>
        <v>0</v>
      </c>
    </row>
    <row r="15" spans="1:7" x14ac:dyDescent="0.3">
      <c r="A15" s="4">
        <v>6</v>
      </c>
      <c r="B15" s="20" t="s">
        <v>63</v>
      </c>
      <c r="C15" s="21" t="s">
        <v>50</v>
      </c>
      <c r="D15" s="22" t="s">
        <v>5</v>
      </c>
      <c r="E15" s="22">
        <v>3</v>
      </c>
      <c r="F15" s="1"/>
      <c r="G15" s="5">
        <f t="shared" si="0"/>
        <v>0</v>
      </c>
    </row>
    <row r="16" spans="1:7" x14ac:dyDescent="0.3">
      <c r="A16" s="4">
        <v>7</v>
      </c>
      <c r="B16" s="20" t="s">
        <v>64</v>
      </c>
      <c r="C16" s="21" t="s">
        <v>51</v>
      </c>
      <c r="D16" s="22" t="s">
        <v>5</v>
      </c>
      <c r="E16" s="22">
        <v>2</v>
      </c>
      <c r="F16" s="1"/>
      <c r="G16" s="5">
        <f t="shared" si="0"/>
        <v>0</v>
      </c>
    </row>
    <row r="17" spans="1:11" x14ac:dyDescent="0.3">
      <c r="A17" s="4">
        <v>8</v>
      </c>
      <c r="B17" s="20" t="s">
        <v>65</v>
      </c>
      <c r="C17" s="21" t="s">
        <v>51</v>
      </c>
      <c r="D17" s="22" t="s">
        <v>5</v>
      </c>
      <c r="E17" s="22">
        <v>3</v>
      </c>
      <c r="F17" s="1"/>
      <c r="G17" s="5">
        <f t="shared" si="0"/>
        <v>0</v>
      </c>
    </row>
    <row r="18" spans="1:11" x14ac:dyDescent="0.3">
      <c r="A18" s="4">
        <v>9</v>
      </c>
      <c r="B18" s="20" t="s">
        <v>66</v>
      </c>
      <c r="C18" s="21" t="s">
        <v>51</v>
      </c>
      <c r="D18" s="22" t="s">
        <v>5</v>
      </c>
      <c r="E18" s="22">
        <v>1</v>
      </c>
      <c r="F18" s="1"/>
      <c r="G18" s="5">
        <f t="shared" si="0"/>
        <v>0</v>
      </c>
    </row>
    <row r="19" spans="1:11" x14ac:dyDescent="0.3">
      <c r="A19" s="4">
        <v>10</v>
      </c>
      <c r="B19" s="20" t="s">
        <v>53</v>
      </c>
      <c r="C19" s="21" t="s">
        <v>52</v>
      </c>
      <c r="D19" s="22" t="s">
        <v>5</v>
      </c>
      <c r="E19" s="22">
        <v>2</v>
      </c>
      <c r="F19" s="1"/>
      <c r="G19" s="5">
        <f t="shared" si="0"/>
        <v>0</v>
      </c>
    </row>
    <row r="20" spans="1:11" x14ac:dyDescent="0.3">
      <c r="A20" s="6" t="s">
        <v>6</v>
      </c>
      <c r="B20" s="86" t="s">
        <v>7</v>
      </c>
      <c r="C20" s="86"/>
      <c r="D20" s="2"/>
      <c r="E20" s="3"/>
      <c r="F20" s="3"/>
      <c r="G20" s="7">
        <f>SUM(G10:G19)</f>
        <v>0</v>
      </c>
    </row>
    <row r="21" spans="1:11" x14ac:dyDescent="0.3">
      <c r="A21" s="6" t="s">
        <v>10</v>
      </c>
      <c r="B21" s="55" t="s">
        <v>12</v>
      </c>
      <c r="C21" s="55"/>
      <c r="D21" s="2"/>
      <c r="E21" s="3"/>
      <c r="F21" s="3"/>
      <c r="G21" s="7">
        <f>G20*28%</f>
        <v>0</v>
      </c>
    </row>
    <row r="22" spans="1:11" ht="15" thickBot="1" x14ac:dyDescent="0.35">
      <c r="A22" s="12" t="s">
        <v>13</v>
      </c>
      <c r="B22" s="36" t="s">
        <v>14</v>
      </c>
      <c r="C22" s="36"/>
      <c r="D22" s="13"/>
      <c r="E22" s="14"/>
      <c r="F22" s="14"/>
      <c r="G22" s="15">
        <f>SUM(G20:G21)</f>
        <v>0</v>
      </c>
    </row>
    <row r="23" spans="1:11" ht="20.399999999999999" customHeight="1" thickBot="1" x14ac:dyDescent="0.35">
      <c r="A23" s="38" t="s">
        <v>8</v>
      </c>
      <c r="B23" s="39"/>
      <c r="C23" s="39"/>
      <c r="D23" s="39"/>
      <c r="E23" s="39"/>
      <c r="F23" s="39"/>
      <c r="G23" s="40"/>
    </row>
    <row r="24" spans="1:11" ht="16.5" customHeight="1" thickBot="1" x14ac:dyDescent="0.35">
      <c r="A24" s="27" t="s">
        <v>11</v>
      </c>
      <c r="B24" s="52" t="s">
        <v>9</v>
      </c>
      <c r="C24" s="52"/>
      <c r="D24" s="28" t="s">
        <v>1</v>
      </c>
      <c r="E24" s="28" t="s">
        <v>2</v>
      </c>
      <c r="F24" s="28" t="s">
        <v>3</v>
      </c>
      <c r="G24" s="29" t="s">
        <v>4</v>
      </c>
    </row>
    <row r="25" spans="1:11" ht="32.25" customHeight="1" x14ac:dyDescent="0.3">
      <c r="A25" s="24">
        <v>1</v>
      </c>
      <c r="B25" s="48" t="s">
        <v>54</v>
      </c>
      <c r="C25" s="49"/>
      <c r="D25" s="25" t="s">
        <v>5</v>
      </c>
      <c r="E25" s="26">
        <v>14</v>
      </c>
      <c r="F25" s="26">
        <v>1500</v>
      </c>
      <c r="G25" s="94">
        <f>F25*E25</f>
        <v>21000</v>
      </c>
      <c r="H25" s="95">
        <v>14</v>
      </c>
      <c r="J25" s="23">
        <v>1500</v>
      </c>
      <c r="K25" s="93">
        <f>J25*80%</f>
        <v>1200</v>
      </c>
    </row>
    <row r="26" spans="1:11" ht="32.25" customHeight="1" x14ac:dyDescent="0.3">
      <c r="A26" s="4">
        <v>2</v>
      </c>
      <c r="B26" s="53" t="s">
        <v>55</v>
      </c>
      <c r="C26" s="54"/>
      <c r="D26" s="22" t="s">
        <v>5</v>
      </c>
      <c r="E26" s="23">
        <v>2</v>
      </c>
      <c r="F26" s="23">
        <v>2500</v>
      </c>
      <c r="G26" s="94">
        <f t="shared" ref="G26:G34" si="1">F26*E26</f>
        <v>5000</v>
      </c>
      <c r="H26" s="95">
        <v>2</v>
      </c>
      <c r="J26" s="23">
        <v>2500</v>
      </c>
      <c r="K26" s="93">
        <f t="shared" ref="K26:K34" si="2">J26*80%</f>
        <v>2000</v>
      </c>
    </row>
    <row r="27" spans="1:11" ht="15" customHeight="1" x14ac:dyDescent="0.3">
      <c r="A27" s="4">
        <v>3</v>
      </c>
      <c r="B27" s="47" t="s">
        <v>56</v>
      </c>
      <c r="C27" s="47"/>
      <c r="D27" s="22" t="s">
        <v>18</v>
      </c>
      <c r="E27" s="23">
        <v>95</v>
      </c>
      <c r="F27" s="23">
        <v>850</v>
      </c>
      <c r="G27" s="94">
        <f t="shared" si="1"/>
        <v>80750</v>
      </c>
      <c r="H27" s="23">
        <v>85</v>
      </c>
      <c r="J27" s="23">
        <v>850</v>
      </c>
      <c r="K27" s="93">
        <f t="shared" si="2"/>
        <v>680</v>
      </c>
    </row>
    <row r="28" spans="1:11" ht="15" customHeight="1" x14ac:dyDescent="0.3">
      <c r="A28" s="4">
        <v>4</v>
      </c>
      <c r="B28" s="47" t="s">
        <v>57</v>
      </c>
      <c r="C28" s="47"/>
      <c r="D28" s="22" t="s">
        <v>18</v>
      </c>
      <c r="E28" s="23">
        <v>28</v>
      </c>
      <c r="F28" s="23">
        <v>900</v>
      </c>
      <c r="G28" s="94">
        <f t="shared" si="1"/>
        <v>25200</v>
      </c>
      <c r="H28" s="23">
        <v>21</v>
      </c>
      <c r="J28" s="23">
        <v>900</v>
      </c>
      <c r="K28" s="93">
        <f t="shared" si="2"/>
        <v>720</v>
      </c>
    </row>
    <row r="29" spans="1:11" x14ac:dyDescent="0.3">
      <c r="A29" s="4">
        <v>5</v>
      </c>
      <c r="B29" s="47" t="s">
        <v>69</v>
      </c>
      <c r="C29" s="47"/>
      <c r="D29" s="22" t="s">
        <v>18</v>
      </c>
      <c r="E29" s="23">
        <v>109</v>
      </c>
      <c r="F29" s="23">
        <v>140</v>
      </c>
      <c r="G29" s="94">
        <f t="shared" si="1"/>
        <v>15260</v>
      </c>
      <c r="H29" s="23">
        <v>135</v>
      </c>
      <c r="J29" s="23">
        <v>140</v>
      </c>
      <c r="K29" s="93">
        <f t="shared" si="2"/>
        <v>112</v>
      </c>
    </row>
    <row r="30" spans="1:11" x14ac:dyDescent="0.3">
      <c r="A30" s="4">
        <v>6</v>
      </c>
      <c r="B30" s="47" t="s">
        <v>70</v>
      </c>
      <c r="C30" s="47"/>
      <c r="D30" s="22" t="s">
        <v>18</v>
      </c>
      <c r="E30" s="23">
        <v>30</v>
      </c>
      <c r="F30" s="23">
        <v>160</v>
      </c>
      <c r="G30" s="94">
        <f t="shared" si="1"/>
        <v>4800</v>
      </c>
      <c r="H30" s="23">
        <v>30</v>
      </c>
      <c r="J30" s="23">
        <v>160</v>
      </c>
      <c r="K30" s="93">
        <f t="shared" si="2"/>
        <v>128</v>
      </c>
    </row>
    <row r="31" spans="1:11" x14ac:dyDescent="0.3">
      <c r="A31" s="4">
        <v>7</v>
      </c>
      <c r="B31" s="47" t="s">
        <v>68</v>
      </c>
      <c r="C31" s="47"/>
      <c r="D31" s="22" t="s">
        <v>18</v>
      </c>
      <c r="E31" s="23">
        <v>127</v>
      </c>
      <c r="F31" s="23">
        <v>140</v>
      </c>
      <c r="G31" s="94">
        <f t="shared" si="1"/>
        <v>17780</v>
      </c>
      <c r="H31" s="23">
        <v>127</v>
      </c>
      <c r="J31" s="23">
        <v>140</v>
      </c>
      <c r="K31" s="93">
        <f t="shared" si="2"/>
        <v>112</v>
      </c>
    </row>
    <row r="32" spans="1:11" x14ac:dyDescent="0.3">
      <c r="A32" s="4">
        <v>8</v>
      </c>
      <c r="B32" s="90" t="s">
        <v>58</v>
      </c>
      <c r="C32" s="91"/>
      <c r="D32" s="22" t="s">
        <v>5</v>
      </c>
      <c r="E32" s="23">
        <v>5</v>
      </c>
      <c r="F32" s="23">
        <v>6500</v>
      </c>
      <c r="G32" s="94">
        <f t="shared" si="1"/>
        <v>32500</v>
      </c>
      <c r="H32" s="23">
        <v>5</v>
      </c>
      <c r="J32" s="23">
        <v>6500</v>
      </c>
      <c r="K32" s="93">
        <f t="shared" si="2"/>
        <v>5200</v>
      </c>
    </row>
    <row r="33" spans="1:11" ht="14.4" customHeight="1" x14ac:dyDescent="0.3">
      <c r="A33" s="4">
        <v>9</v>
      </c>
      <c r="B33" s="47" t="s">
        <v>71</v>
      </c>
      <c r="C33" s="47"/>
      <c r="D33" s="22" t="s">
        <v>5</v>
      </c>
      <c r="E33" s="23">
        <v>14</v>
      </c>
      <c r="F33" s="23">
        <v>800</v>
      </c>
      <c r="G33" s="94">
        <f t="shared" si="1"/>
        <v>11200</v>
      </c>
      <c r="H33" s="23">
        <v>14</v>
      </c>
      <c r="J33" s="23">
        <v>800</v>
      </c>
      <c r="K33" s="93">
        <f t="shared" si="2"/>
        <v>640</v>
      </c>
    </row>
    <row r="34" spans="1:11" ht="14.4" customHeight="1" thickBot="1" x14ac:dyDescent="0.35">
      <c r="A34" s="30">
        <v>10</v>
      </c>
      <c r="B34" s="92" t="s">
        <v>72</v>
      </c>
      <c r="C34" s="92"/>
      <c r="D34" s="31" t="s">
        <v>5</v>
      </c>
      <c r="E34" s="32">
        <v>2</v>
      </c>
      <c r="F34" s="32">
        <v>2000</v>
      </c>
      <c r="G34" s="94">
        <f t="shared" si="1"/>
        <v>4000</v>
      </c>
      <c r="H34" s="23">
        <v>2</v>
      </c>
      <c r="J34" s="23">
        <v>2000</v>
      </c>
      <c r="K34" s="93">
        <f t="shared" si="2"/>
        <v>1600</v>
      </c>
    </row>
    <row r="35" spans="1:11" x14ac:dyDescent="0.3">
      <c r="A35" s="33" t="s">
        <v>24</v>
      </c>
      <c r="B35" s="37" t="s">
        <v>17</v>
      </c>
      <c r="C35" s="37"/>
      <c r="D35" s="37"/>
      <c r="E35" s="34"/>
      <c r="F35" s="34"/>
      <c r="G35" s="35">
        <f>SUM(G25:G34)</f>
        <v>217490</v>
      </c>
    </row>
    <row r="36" spans="1:11" x14ac:dyDescent="0.3">
      <c r="A36" s="16" t="s">
        <v>25</v>
      </c>
      <c r="B36" s="50" t="s">
        <v>16</v>
      </c>
      <c r="C36" s="50"/>
      <c r="D36" s="50"/>
      <c r="E36" s="18"/>
      <c r="F36" s="18"/>
      <c r="G36" s="17">
        <f>G35*18%</f>
        <v>39148.199999999997</v>
      </c>
    </row>
    <row r="37" spans="1:11" x14ac:dyDescent="0.3">
      <c r="A37" s="16" t="s">
        <v>26</v>
      </c>
      <c r="B37" s="51" t="s">
        <v>15</v>
      </c>
      <c r="C37" s="51"/>
      <c r="D37" s="51"/>
      <c r="E37" s="18"/>
      <c r="F37" s="18"/>
      <c r="G37" s="17">
        <f>SUM(G35:G36)</f>
        <v>256638.2</v>
      </c>
    </row>
    <row r="38" spans="1:11" x14ac:dyDescent="0.3">
      <c r="A38" s="41" t="s">
        <v>27</v>
      </c>
      <c r="B38" s="45" t="s">
        <v>28</v>
      </c>
      <c r="C38" s="45"/>
      <c r="D38" s="45"/>
      <c r="E38" s="18"/>
      <c r="F38" s="18"/>
      <c r="G38" s="43">
        <f>SUM(G22+G37)</f>
        <v>256638.2</v>
      </c>
    </row>
    <row r="39" spans="1:11" ht="15" thickBot="1" x14ac:dyDescent="0.35">
      <c r="A39" s="42"/>
      <c r="B39" s="46"/>
      <c r="C39" s="46"/>
      <c r="D39" s="46"/>
      <c r="E39" s="19"/>
      <c r="F39" s="19"/>
      <c r="G39" s="44"/>
    </row>
    <row r="41" spans="1:11" ht="15.6" x14ac:dyDescent="0.3">
      <c r="A41" s="88" t="s">
        <v>37</v>
      </c>
      <c r="B41" s="88"/>
      <c r="C41" s="88"/>
      <c r="D41" s="88"/>
      <c r="E41" s="88"/>
      <c r="F41" s="88"/>
    </row>
    <row r="42" spans="1:11" ht="15.6" x14ac:dyDescent="0.3">
      <c r="A42" s="8">
        <v>1</v>
      </c>
      <c r="B42" s="87" t="s">
        <v>38</v>
      </c>
      <c r="C42" s="87"/>
      <c r="D42" s="87"/>
      <c r="E42" s="87"/>
      <c r="F42" s="87"/>
    </row>
    <row r="43" spans="1:11" ht="15.6" x14ac:dyDescent="0.3">
      <c r="A43" s="8">
        <v>2</v>
      </c>
      <c r="B43" s="89" t="s">
        <v>39</v>
      </c>
      <c r="C43" s="89"/>
      <c r="D43" s="89"/>
      <c r="E43" s="89"/>
      <c r="F43" s="89"/>
    </row>
    <row r="44" spans="1:11" ht="15.6" x14ac:dyDescent="0.3">
      <c r="A44" s="8">
        <v>3</v>
      </c>
      <c r="B44" s="89" t="s">
        <v>40</v>
      </c>
      <c r="C44" s="89"/>
      <c r="D44" s="89"/>
      <c r="E44" s="89"/>
      <c r="F44" s="89"/>
    </row>
    <row r="45" spans="1:11" ht="32.1" customHeight="1" x14ac:dyDescent="0.3">
      <c r="A45" s="8">
        <v>4</v>
      </c>
      <c r="B45" s="89" t="s">
        <v>41</v>
      </c>
      <c r="C45" s="89"/>
      <c r="D45" s="89"/>
      <c r="E45" s="89"/>
      <c r="F45" s="89"/>
    </row>
    <row r="46" spans="1:11" ht="15.6" x14ac:dyDescent="0.3">
      <c r="A46" s="8">
        <v>5</v>
      </c>
      <c r="B46" s="87" t="s">
        <v>44</v>
      </c>
      <c r="C46" s="87"/>
      <c r="D46" s="87"/>
      <c r="E46" s="87"/>
      <c r="F46" s="87"/>
    </row>
    <row r="47" spans="1:11" ht="15.6" x14ac:dyDescent="0.3">
      <c r="A47" s="8">
        <v>6</v>
      </c>
      <c r="B47" s="87" t="s">
        <v>42</v>
      </c>
      <c r="C47" s="87"/>
      <c r="D47" s="87"/>
      <c r="E47" s="87"/>
      <c r="F47" s="87"/>
    </row>
    <row r="48" spans="1:11" ht="15.6" x14ac:dyDescent="0.3">
      <c r="A48" s="8">
        <v>7</v>
      </c>
      <c r="B48" s="87" t="s">
        <v>43</v>
      </c>
      <c r="C48" s="87"/>
      <c r="D48" s="87"/>
      <c r="E48" s="87"/>
      <c r="F48" s="87"/>
    </row>
    <row r="49" spans="1:6" ht="15.6" x14ac:dyDescent="0.3">
      <c r="A49" s="8">
        <v>8</v>
      </c>
      <c r="B49" s="87" t="s">
        <v>45</v>
      </c>
      <c r="C49" s="87"/>
      <c r="D49" s="87"/>
      <c r="E49" s="87"/>
      <c r="F49" s="87"/>
    </row>
  </sheetData>
  <mergeCells count="44">
    <mergeCell ref="B32:C32"/>
    <mergeCell ref="B30:C30"/>
    <mergeCell ref="B34:C34"/>
    <mergeCell ref="B46:F46"/>
    <mergeCell ref="B47:F47"/>
    <mergeCell ref="B48:F48"/>
    <mergeCell ref="B49:F49"/>
    <mergeCell ref="A41:F41"/>
    <mergeCell ref="B42:F42"/>
    <mergeCell ref="B43:F43"/>
    <mergeCell ref="B44:F44"/>
    <mergeCell ref="B45:F45"/>
    <mergeCell ref="B21:C2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0:C20"/>
    <mergeCell ref="B22:C22"/>
    <mergeCell ref="B35:D35"/>
    <mergeCell ref="A23:G23"/>
    <mergeCell ref="A38:A39"/>
    <mergeCell ref="G38:G39"/>
    <mergeCell ref="B38:D39"/>
    <mergeCell ref="B27:C27"/>
    <mergeCell ref="B25:C25"/>
    <mergeCell ref="B33:C33"/>
    <mergeCell ref="B29:C29"/>
    <mergeCell ref="B31:C31"/>
    <mergeCell ref="B36:D36"/>
    <mergeCell ref="B37:D37"/>
    <mergeCell ref="B24:C24"/>
    <mergeCell ref="B26:C26"/>
    <mergeCell ref="B28:C28"/>
  </mergeCells>
  <hyperlinks>
    <hyperlink ref="B3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2024-09-27T10:50:20Z</dcterms:modified>
</cp:coreProperties>
</file>