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B050D51A-45A8-406D-A8BD-749233A1F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2" i="1"/>
  <c r="G23" i="1"/>
  <c r="G24" i="1"/>
  <c r="G25" i="1"/>
  <c r="G26" i="1"/>
  <c r="G27" i="1"/>
  <c r="G28" i="1"/>
  <c r="G21" i="1"/>
  <c r="G11" i="1" l="1"/>
  <c r="G12" i="1"/>
  <c r="G13" i="1"/>
  <c r="G14" i="1"/>
  <c r="G15" i="1"/>
  <c r="G10" i="1"/>
  <c r="G16" i="1" l="1"/>
  <c r="G17" i="1" l="1"/>
  <c r="G18" i="1" l="1"/>
  <c r="G32" i="1" s="1"/>
</calcChain>
</file>

<file path=xl/sharedStrings.xml><?xml version="1.0" encoding="utf-8"?>
<sst xmlns="http://schemas.openxmlformats.org/spreadsheetml/2006/main" count="97" uniqueCount="79">
  <si>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</si>
  <si>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</si>
  <si>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</si>
  <si>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</si>
  <si>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</si>
  <si>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</si>
  <si>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</si>
  <si>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</si>
  <si>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</si>
  <si>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</si>
  <si>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</si>
  <si>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</si>
  <si>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</si>
  <si>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</si>
  <si>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</si>
  <si>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</si>
  <si>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</si>
  <si>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</si>
  <si>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</si>
  <si>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</si>
  <si>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</si>
  <si>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</si>
  <si>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</si>
  <si>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</si>
  <si>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</si>
  <si>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</si>
  <si>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</si>
  <si>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</si>
  <si>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</si>
  <si>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</si>
  <si>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</si>
  <si>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</si>
  <si>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</si>
  <si>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</si>
  <si>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</si>
  <si>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</si>
  <si>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</si>
  <si>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</si>
  <si>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</si>
  <si>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</si>
  <si>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</si>
  <si>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</si>
  <si>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</si>
  <si>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</si>
  <si>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</si>
  <si>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</si>
  <si>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1.0 TR Hi Wall Unit</t>
  </si>
  <si>
    <t>BM Cabin</t>
  </si>
  <si>
    <t xml:space="preserve">Low side dealer Firm's Name : </t>
  </si>
  <si>
    <t>Aeon Airconditioning Solutions</t>
  </si>
  <si>
    <t>Contact person 1  (Project Incharge) :</t>
  </si>
  <si>
    <t>Ms. Pradnya Gaikwad</t>
  </si>
  <si>
    <t xml:space="preserve">Contact No. 1 : </t>
  </si>
  <si>
    <t xml:space="preserve">Contact person 2 (Propreitor) : </t>
  </si>
  <si>
    <t>Mr. Asim Shaikh</t>
  </si>
  <si>
    <t xml:space="preserve">Contact No. 2 : </t>
  </si>
  <si>
    <t xml:space="preserve">Email Id : </t>
  </si>
  <si>
    <t>asim.shaikh@aeonacsolutions.com</t>
  </si>
  <si>
    <t xml:space="preserve">Address : </t>
  </si>
  <si>
    <t>Shop No. 6 &amp; 7, Behind N cube china town, Ambedkar Rd., Thane W - 400604</t>
  </si>
  <si>
    <t>IndusInd Bank Ltd.</t>
  </si>
  <si>
    <t>1.5 TR Hi Wall Unit</t>
  </si>
  <si>
    <t>Back Office</t>
  </si>
  <si>
    <t xml:space="preserve">Standard Installation, Pressure Testing, Vacummizing, Testing &amp; Commissioning of Hi Wall Unit - 1.0 TR &amp; 1.5TR </t>
  </si>
  <si>
    <t xml:space="preserve">Refrigeration Piping for Hi Wall Unit 1.0 TR &amp; 1.5TR </t>
  </si>
  <si>
    <t xml:space="preserve">Interconnecting Cable Indoor &amp; Outdoor </t>
  </si>
  <si>
    <t>20.11.2023</t>
  </si>
  <si>
    <t>Site Address: - Upper Ground Floor, Venkateshwara, CTS no. 3980, House no. 8/206, New Mondha, Hingoli, Maharashtra. 431513</t>
  </si>
  <si>
    <t>ATM</t>
  </si>
  <si>
    <t>Server Room</t>
  </si>
  <si>
    <t>Banking Area - 1</t>
  </si>
  <si>
    <t>Banking Area - 2</t>
  </si>
  <si>
    <t>L/S</t>
  </si>
  <si>
    <t>Civil work for cutting chiesling of wall to conseal copper pipe, drain pipe electrical wire with plaster &amp; Core Cutting</t>
  </si>
  <si>
    <t>Fabrication Stand for All AC's</t>
  </si>
  <si>
    <t>KG's</t>
  </si>
  <si>
    <t>AC Timer</t>
  </si>
  <si>
    <t>Scaffolding - 20FT Height (To Install Outdoor Units)</t>
  </si>
  <si>
    <t>Drain Piping with 25mm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</si>
</sst>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/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/>
    <xf numFmtId="0" fontId="16" fillId="0" borderId="29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0" fontId="13" fillId="0" borderId="2" xfId="1" applyFill="1" applyBorder="1" applyAlignment="1" applyProtection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1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19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m.shaikh@aeonacsolutions.com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4.5546875" bestFit="1" customWidth="1"/>
  </cols>
  <sheetData>
    <row r="1" spans="1:7" ht="28.2" x14ac:dyDescent="0.3">
      <c r="A1" s="79" t="s">
        <v>29</v>
      </c>
      <c r="B1" s="71"/>
      <c r="C1" s="71" t="s">
        <v>30</v>
      </c>
      <c r="D1" s="71"/>
      <c r="E1" s="71"/>
      <c r="F1" s="71"/>
      <c r="G1" s="72"/>
    </row>
    <row r="2" spans="1:7" ht="27" x14ac:dyDescent="0.3">
      <c r="A2" s="80" t="s">
        <v>31</v>
      </c>
      <c r="B2" s="73"/>
      <c r="C2" s="73" t="s">
        <v>32</v>
      </c>
      <c r="D2" s="73"/>
      <c r="E2" s="73"/>
      <c r="F2" s="73"/>
      <c r="G2" s="74"/>
    </row>
    <row r="3" spans="1:7" ht="21" customHeight="1" x14ac:dyDescent="0.3">
      <c r="A3" s="81" t="s">
        <v>33</v>
      </c>
      <c r="B3" s="75"/>
      <c r="C3" s="75" t="s">
        <v>34</v>
      </c>
      <c r="D3" s="75"/>
      <c r="E3" s="75"/>
      <c r="F3" s="75"/>
      <c r="G3" s="76"/>
    </row>
    <row r="4" spans="1:7" ht="22.5" customHeight="1" thickBot="1" x14ac:dyDescent="0.35">
      <c r="A4" s="82" t="s">
        <v>35</v>
      </c>
      <c r="B4" s="77"/>
      <c r="C4" s="77" t="s">
        <v>36</v>
      </c>
      <c r="D4" s="77"/>
      <c r="E4" s="77"/>
      <c r="F4" s="77"/>
      <c r="G4" s="78"/>
    </row>
    <row r="5" spans="1:7" ht="18.600000000000001" thickBot="1" x14ac:dyDescent="0.35">
      <c r="A5" s="83" t="s">
        <v>20</v>
      </c>
      <c r="B5" s="84"/>
      <c r="C5" s="84"/>
      <c r="D5" s="84"/>
      <c r="E5" s="84"/>
      <c r="F5" s="84"/>
      <c r="G5" s="85"/>
    </row>
    <row r="6" spans="1:7" ht="15" customHeight="1" x14ac:dyDescent="0.3">
      <c r="A6" s="86" t="s">
        <v>22</v>
      </c>
      <c r="B6" s="87"/>
      <c r="C6" s="92" t="s">
        <v>60</v>
      </c>
      <c r="D6" s="93"/>
      <c r="E6" s="94"/>
      <c r="F6" s="86" t="s">
        <v>21</v>
      </c>
      <c r="G6" s="90" t="s">
        <v>66</v>
      </c>
    </row>
    <row r="7" spans="1:7" ht="15" customHeight="1" thickBot="1" x14ac:dyDescent="0.35">
      <c r="A7" s="88"/>
      <c r="B7" s="89"/>
      <c r="C7" s="95"/>
      <c r="D7" s="96"/>
      <c r="E7" s="97"/>
      <c r="F7" s="88"/>
      <c r="G7" s="91"/>
    </row>
    <row r="8" spans="1:7" ht="22.5" customHeight="1" thickBot="1" x14ac:dyDescent="0.35">
      <c r="A8" s="98" t="s">
        <v>67</v>
      </c>
      <c r="B8" s="99"/>
      <c r="C8" s="99"/>
      <c r="D8" s="99"/>
      <c r="E8" s="99"/>
      <c r="F8" s="99"/>
      <c r="G8" s="100"/>
    </row>
    <row r="9" spans="1:7" ht="21" customHeight="1" x14ac:dyDescent="0.3">
      <c r="A9" s="10" t="s">
        <v>23</v>
      </c>
      <c r="B9" s="11" t="s">
        <v>19</v>
      </c>
      <c r="C9" s="11" t="s">
        <v>0</v>
      </c>
      <c r="D9" s="11" t="s">
        <v>1</v>
      </c>
      <c r="E9" s="11" t="s">
        <v>2</v>
      </c>
      <c r="F9" s="11" t="s">
        <v>3</v>
      </c>
      <c r="G9" s="12" t="s">
        <v>4</v>
      </c>
    </row>
    <row r="10" spans="1:7" s="24" customFormat="1" ht="15.6" x14ac:dyDescent="0.3">
      <c r="A10" s="20">
        <v>1</v>
      </c>
      <c r="B10" s="22" t="s">
        <v>47</v>
      </c>
      <c r="C10" s="28" t="s">
        <v>46</v>
      </c>
      <c r="D10" s="21" t="s">
        <v>5</v>
      </c>
      <c r="E10" s="21">
        <v>1</v>
      </c>
      <c r="F10" s="21"/>
      <c r="G10" s="23">
        <f>F10*E10</f>
        <v>0</v>
      </c>
    </row>
    <row r="11" spans="1:7" s="24" customFormat="1" ht="15.6" x14ac:dyDescent="0.3">
      <c r="A11" s="25">
        <v>2</v>
      </c>
      <c r="B11" s="26" t="s">
        <v>68</v>
      </c>
      <c r="C11" s="28" t="s">
        <v>46</v>
      </c>
      <c r="D11" s="21" t="s">
        <v>5</v>
      </c>
      <c r="E11" s="21">
        <v>2</v>
      </c>
      <c r="F11" s="27"/>
      <c r="G11" s="23">
        <f t="shared" ref="G11:G15" si="0">F11*E11</f>
        <v>0</v>
      </c>
    </row>
    <row r="12" spans="1:7" s="24" customFormat="1" ht="15.6" x14ac:dyDescent="0.3">
      <c r="A12" s="25">
        <v>4</v>
      </c>
      <c r="B12" s="21" t="s">
        <v>70</v>
      </c>
      <c r="C12" s="29" t="s">
        <v>61</v>
      </c>
      <c r="D12" s="21" t="s">
        <v>5</v>
      </c>
      <c r="E12" s="21">
        <v>1</v>
      </c>
      <c r="F12" s="27"/>
      <c r="G12" s="23">
        <f t="shared" si="0"/>
        <v>0</v>
      </c>
    </row>
    <row r="13" spans="1:7" s="24" customFormat="1" ht="15.6" x14ac:dyDescent="0.3">
      <c r="A13" s="25">
        <v>5</v>
      </c>
      <c r="B13" s="21" t="s">
        <v>71</v>
      </c>
      <c r="C13" s="29" t="s">
        <v>61</v>
      </c>
      <c r="D13" s="33" t="s">
        <v>5</v>
      </c>
      <c r="E13" s="21">
        <v>1</v>
      </c>
      <c r="F13" s="27"/>
      <c r="G13" s="23">
        <f t="shared" si="0"/>
        <v>0</v>
      </c>
    </row>
    <row r="14" spans="1:7" s="24" customFormat="1" ht="15.6" x14ac:dyDescent="0.3">
      <c r="A14" s="25">
        <v>6</v>
      </c>
      <c r="B14" s="34" t="s">
        <v>69</v>
      </c>
      <c r="C14" s="28" t="s">
        <v>46</v>
      </c>
      <c r="D14" s="33" t="s">
        <v>5</v>
      </c>
      <c r="E14" s="21">
        <v>2</v>
      </c>
      <c r="F14" s="27"/>
      <c r="G14" s="23">
        <f t="shared" si="0"/>
        <v>0</v>
      </c>
    </row>
    <row r="15" spans="1:7" s="24" customFormat="1" ht="15.6" x14ac:dyDescent="0.3">
      <c r="A15" s="25">
        <v>8</v>
      </c>
      <c r="B15" s="34" t="s">
        <v>62</v>
      </c>
      <c r="C15" s="28" t="s">
        <v>46</v>
      </c>
      <c r="D15" s="33" t="s">
        <v>5</v>
      </c>
      <c r="E15" s="21">
        <v>1</v>
      </c>
      <c r="F15" s="27"/>
      <c r="G15" s="23">
        <f t="shared" si="0"/>
        <v>0</v>
      </c>
    </row>
    <row r="16" spans="1:7" x14ac:dyDescent="0.3">
      <c r="A16" s="3" t="s">
        <v>6</v>
      </c>
      <c r="B16" s="101" t="s">
        <v>7</v>
      </c>
      <c r="C16" s="101"/>
      <c r="D16" s="1"/>
      <c r="E16" s="2"/>
      <c r="F16" s="2"/>
      <c r="G16" s="4">
        <f>SUM(G10:G15)</f>
        <v>0</v>
      </c>
    </row>
    <row r="17" spans="1:7" x14ac:dyDescent="0.3">
      <c r="A17" s="3" t="s">
        <v>10</v>
      </c>
      <c r="B17" s="70" t="s">
        <v>12</v>
      </c>
      <c r="C17" s="70"/>
      <c r="D17" s="1"/>
      <c r="E17" s="2"/>
      <c r="F17" s="2"/>
      <c r="G17" s="4">
        <f>G16*28%</f>
        <v>0</v>
      </c>
    </row>
    <row r="18" spans="1:7" ht="15" thickBot="1" x14ac:dyDescent="0.35">
      <c r="A18" s="13" t="s">
        <v>13</v>
      </c>
      <c r="B18" s="50" t="s">
        <v>14</v>
      </c>
      <c r="C18" s="50"/>
      <c r="D18" s="14"/>
      <c r="E18" s="15"/>
      <c r="F18" s="15"/>
      <c r="G18" s="16">
        <f>SUM(G16:G17)</f>
        <v>0</v>
      </c>
    </row>
    <row r="19" spans="1:7" ht="20.399999999999999" customHeight="1" thickBot="1" x14ac:dyDescent="0.35">
      <c r="A19" s="52" t="s">
        <v>8</v>
      </c>
      <c r="B19" s="53"/>
      <c r="C19" s="53"/>
      <c r="D19" s="53"/>
      <c r="E19" s="53"/>
      <c r="F19" s="53"/>
      <c r="G19" s="54"/>
    </row>
    <row r="20" spans="1:7" ht="16.5" customHeight="1" x14ac:dyDescent="0.3">
      <c r="A20" s="17" t="s">
        <v>11</v>
      </c>
      <c r="B20" s="69" t="s">
        <v>9</v>
      </c>
      <c r="C20" s="69"/>
      <c r="D20" s="37" t="s">
        <v>1</v>
      </c>
      <c r="E20" s="18" t="s">
        <v>2</v>
      </c>
      <c r="F20" s="18" t="s">
        <v>3</v>
      </c>
      <c r="G20" s="19" t="s">
        <v>4</v>
      </c>
    </row>
    <row r="21" spans="1:7" s="24" customFormat="1" ht="33.75" customHeight="1" x14ac:dyDescent="0.3">
      <c r="A21" s="20">
        <v>1</v>
      </c>
      <c r="B21" s="61" t="s">
        <v>63</v>
      </c>
      <c r="C21" s="62"/>
      <c r="D21" s="35" t="s">
        <v>5</v>
      </c>
      <c r="E21" s="22">
        <v>8</v>
      </c>
      <c r="F21" s="22">
        <v>1500</v>
      </c>
      <c r="G21" s="23">
        <f>F21*E21</f>
        <v>12000</v>
      </c>
    </row>
    <row r="22" spans="1:7" s="24" customFormat="1" ht="15.6" x14ac:dyDescent="0.3">
      <c r="A22" s="25">
        <v>2</v>
      </c>
      <c r="B22" s="39" t="s">
        <v>64</v>
      </c>
      <c r="C22" s="39"/>
      <c r="D22" s="36" t="s">
        <v>18</v>
      </c>
      <c r="E22" s="26">
        <v>69</v>
      </c>
      <c r="F22" s="26">
        <v>750</v>
      </c>
      <c r="G22" s="23">
        <f t="shared" ref="G22:G28" si="1">F22*E22</f>
        <v>51750</v>
      </c>
    </row>
    <row r="23" spans="1:7" s="24" customFormat="1" ht="15.6" x14ac:dyDescent="0.3">
      <c r="A23" s="20">
        <v>3</v>
      </c>
      <c r="B23" s="65" t="s">
        <v>65</v>
      </c>
      <c r="C23" s="66"/>
      <c r="D23" s="36" t="s">
        <v>18</v>
      </c>
      <c r="E23" s="26">
        <v>82</v>
      </c>
      <c r="F23" s="26">
        <v>140</v>
      </c>
      <c r="G23" s="23">
        <f t="shared" si="1"/>
        <v>11480</v>
      </c>
    </row>
    <row r="24" spans="1:7" s="24" customFormat="1" ht="15.6" x14ac:dyDescent="0.3">
      <c r="A24" s="25">
        <v>4</v>
      </c>
      <c r="B24" s="63" t="s">
        <v>78</v>
      </c>
      <c r="C24" s="64"/>
      <c r="D24" s="36" t="s">
        <v>18</v>
      </c>
      <c r="E24" s="26">
        <v>72</v>
      </c>
      <c r="F24" s="26">
        <v>100</v>
      </c>
      <c r="G24" s="23">
        <f t="shared" si="1"/>
        <v>7200</v>
      </c>
    </row>
    <row r="25" spans="1:7" s="24" customFormat="1" ht="15.6" x14ac:dyDescent="0.3">
      <c r="A25" s="25">
        <v>5</v>
      </c>
      <c r="B25" s="39" t="s">
        <v>74</v>
      </c>
      <c r="C25" s="39"/>
      <c r="D25" s="36" t="s">
        <v>75</v>
      </c>
      <c r="E25" s="26">
        <v>396</v>
      </c>
      <c r="F25" s="26">
        <v>165</v>
      </c>
      <c r="G25" s="23">
        <f t="shared" si="1"/>
        <v>65340</v>
      </c>
    </row>
    <row r="26" spans="1:7" s="24" customFormat="1" ht="15.6" x14ac:dyDescent="0.3">
      <c r="A26" s="20">
        <v>6</v>
      </c>
      <c r="B26" s="39" t="s">
        <v>77</v>
      </c>
      <c r="C26" s="39"/>
      <c r="D26" s="36" t="s">
        <v>72</v>
      </c>
      <c r="E26" s="26">
        <v>1</v>
      </c>
      <c r="F26" s="26">
        <v>8500</v>
      </c>
      <c r="G26" s="23">
        <f t="shared" si="1"/>
        <v>8500</v>
      </c>
    </row>
    <row r="27" spans="1:7" s="24" customFormat="1" ht="15.6" x14ac:dyDescent="0.3">
      <c r="A27" s="20">
        <v>7</v>
      </c>
      <c r="B27" s="39" t="s">
        <v>76</v>
      </c>
      <c r="C27" s="39"/>
      <c r="D27" s="35" t="s">
        <v>5</v>
      </c>
      <c r="E27" s="26">
        <v>2</v>
      </c>
      <c r="F27" s="26">
        <v>4000</v>
      </c>
      <c r="G27" s="23">
        <f t="shared" si="1"/>
        <v>8000</v>
      </c>
    </row>
    <row r="28" spans="1:7" s="24" customFormat="1" ht="33" customHeight="1" x14ac:dyDescent="0.3">
      <c r="A28" s="25">
        <v>8</v>
      </c>
      <c r="B28" s="39" t="s">
        <v>73</v>
      </c>
      <c r="C28" s="39"/>
      <c r="D28" s="35" t="s">
        <v>72</v>
      </c>
      <c r="E28" s="26">
        <v>1</v>
      </c>
      <c r="F28" s="26">
        <v>5000</v>
      </c>
      <c r="G28" s="23">
        <f t="shared" si="1"/>
        <v>5000</v>
      </c>
    </row>
    <row r="29" spans="1:7" x14ac:dyDescent="0.3">
      <c r="A29" s="9" t="s">
        <v>24</v>
      </c>
      <c r="B29" s="51" t="s">
        <v>17</v>
      </c>
      <c r="C29" s="51"/>
      <c r="D29" s="51"/>
      <c r="E29" s="7"/>
      <c r="F29" s="7"/>
      <c r="G29" s="6">
        <f>SUM(G21:G28)</f>
        <v>169270</v>
      </c>
    </row>
    <row r="30" spans="1:7" x14ac:dyDescent="0.3">
      <c r="A30" s="9" t="s">
        <v>25</v>
      </c>
      <c r="B30" s="67" t="s">
        <v>16</v>
      </c>
      <c r="C30" s="67"/>
      <c r="D30" s="67"/>
      <c r="E30" s="7"/>
      <c r="F30" s="7"/>
      <c r="G30" s="6">
        <f>G29*18%</f>
        <v>30468.6</v>
      </c>
    </row>
    <row r="31" spans="1:7" x14ac:dyDescent="0.3">
      <c r="A31" s="9" t="s">
        <v>26</v>
      </c>
      <c r="B31" s="68" t="s">
        <v>15</v>
      </c>
      <c r="C31" s="68"/>
      <c r="D31" s="68"/>
      <c r="E31" s="7"/>
      <c r="F31" s="7"/>
      <c r="G31" s="6">
        <f>SUM(G29:G30)</f>
        <v>199738.6</v>
      </c>
    </row>
    <row r="32" spans="1:7" x14ac:dyDescent="0.3">
      <c r="A32" s="55" t="s">
        <v>27</v>
      </c>
      <c r="B32" s="59" t="s">
        <v>28</v>
      </c>
      <c r="C32" s="59"/>
      <c r="D32" s="59"/>
      <c r="E32" s="7"/>
      <c r="F32" s="7"/>
      <c r="G32" s="57">
        <f>SUM(G18+G31)</f>
        <v>199738.6</v>
      </c>
    </row>
    <row r="33" spans="1:8" ht="15" thickBot="1" x14ac:dyDescent="0.35">
      <c r="A33" s="56"/>
      <c r="B33" s="60"/>
      <c r="C33" s="60"/>
      <c r="D33" s="60"/>
      <c r="E33" s="8"/>
      <c r="F33" s="8"/>
      <c r="G33" s="58"/>
    </row>
    <row r="35" spans="1:8" ht="15.6" x14ac:dyDescent="0.3">
      <c r="A35" s="102" t="s">
        <v>37</v>
      </c>
      <c r="B35" s="102"/>
      <c r="C35" s="102"/>
      <c r="D35" s="102"/>
      <c r="E35" s="102"/>
      <c r="F35" s="102"/>
    </row>
    <row r="36" spans="1:8" ht="15.6" x14ac:dyDescent="0.3">
      <c r="A36" s="5">
        <v>1</v>
      </c>
      <c r="B36" s="38" t="s">
        <v>38</v>
      </c>
      <c r="C36" s="38"/>
      <c r="D36" s="38"/>
      <c r="E36" s="38"/>
      <c r="F36" s="38"/>
    </row>
    <row r="37" spans="1:8" ht="15.6" x14ac:dyDescent="0.3">
      <c r="A37" s="5">
        <v>2</v>
      </c>
      <c r="B37" s="103" t="s">
        <v>39</v>
      </c>
      <c r="C37" s="103"/>
      <c r="D37" s="103"/>
      <c r="E37" s="103"/>
      <c r="F37" s="103"/>
    </row>
    <row r="38" spans="1:8" ht="15.6" x14ac:dyDescent="0.3">
      <c r="A38" s="5">
        <v>3</v>
      </c>
      <c r="B38" s="103" t="s">
        <v>40</v>
      </c>
      <c r="C38" s="103"/>
      <c r="D38" s="103"/>
      <c r="E38" s="103"/>
      <c r="F38" s="103"/>
    </row>
    <row r="39" spans="1:8" ht="32.1" customHeight="1" x14ac:dyDescent="0.3">
      <c r="A39" s="5">
        <v>4</v>
      </c>
      <c r="B39" s="103" t="s">
        <v>41</v>
      </c>
      <c r="C39" s="103"/>
      <c r="D39" s="103"/>
      <c r="E39" s="103"/>
      <c r="F39" s="103"/>
    </row>
    <row r="40" spans="1:8" ht="15.6" x14ac:dyDescent="0.3">
      <c r="A40" s="5">
        <v>5</v>
      </c>
      <c r="B40" s="38" t="s">
        <v>44</v>
      </c>
      <c r="C40" s="38"/>
      <c r="D40" s="38"/>
      <c r="E40" s="38"/>
      <c r="F40" s="38"/>
    </row>
    <row r="41" spans="1:8" ht="15.6" x14ac:dyDescent="0.3">
      <c r="A41" s="5">
        <v>6</v>
      </c>
      <c r="B41" s="38" t="s">
        <v>42</v>
      </c>
      <c r="C41" s="38"/>
      <c r="D41" s="38"/>
      <c r="E41" s="38"/>
      <c r="F41" s="38"/>
    </row>
    <row r="42" spans="1:8" ht="15.6" x14ac:dyDescent="0.3">
      <c r="A42" s="5">
        <v>7</v>
      </c>
      <c r="B42" s="38" t="s">
        <v>43</v>
      </c>
      <c r="C42" s="38"/>
      <c r="D42" s="38"/>
      <c r="E42" s="38"/>
      <c r="F42" s="38"/>
    </row>
    <row r="43" spans="1:8" ht="15.6" x14ac:dyDescent="0.3">
      <c r="A43" s="5">
        <v>8</v>
      </c>
      <c r="B43" s="38" t="s">
        <v>45</v>
      </c>
      <c r="C43" s="38"/>
      <c r="D43" s="38"/>
      <c r="E43" s="38"/>
      <c r="F43" s="38"/>
    </row>
    <row r="44" spans="1:8" ht="15" thickBot="1" x14ac:dyDescent="0.35"/>
    <row r="45" spans="1:8" ht="14.4" customHeight="1" x14ac:dyDescent="0.3">
      <c r="C45" s="30" t="s">
        <v>48</v>
      </c>
      <c r="D45" s="46" t="s">
        <v>49</v>
      </c>
      <c r="E45" s="47"/>
      <c r="F45" s="47"/>
      <c r="G45" s="47"/>
      <c r="H45" s="48"/>
    </row>
    <row r="46" spans="1:8" ht="14.4" customHeight="1" x14ac:dyDescent="0.3">
      <c r="C46" s="31" t="s">
        <v>50</v>
      </c>
      <c r="D46" s="49" t="s">
        <v>51</v>
      </c>
      <c r="E46" s="41"/>
      <c r="F46" s="41"/>
      <c r="G46" s="41"/>
      <c r="H46" s="42"/>
    </row>
    <row r="47" spans="1:8" ht="14.4" customHeight="1" x14ac:dyDescent="0.3">
      <c r="C47" s="31" t="s">
        <v>52</v>
      </c>
      <c r="D47" s="49">
        <v>9137940454</v>
      </c>
      <c r="E47" s="41"/>
      <c r="F47" s="41"/>
      <c r="G47" s="41"/>
      <c r="H47" s="42"/>
    </row>
    <row r="48" spans="1:8" ht="15.6" x14ac:dyDescent="0.3">
      <c r="C48" s="31" t="s">
        <v>53</v>
      </c>
      <c r="D48" s="49" t="s">
        <v>54</v>
      </c>
      <c r="E48" s="41"/>
      <c r="F48" s="41"/>
      <c r="G48" s="41"/>
      <c r="H48" s="42"/>
    </row>
    <row r="49" spans="3:8" ht="15.6" x14ac:dyDescent="0.3">
      <c r="C49" s="31" t="s">
        <v>55</v>
      </c>
      <c r="D49" s="49">
        <v>9820580008</v>
      </c>
      <c r="E49" s="41"/>
      <c r="F49" s="41"/>
      <c r="G49" s="41"/>
      <c r="H49" s="42"/>
    </row>
    <row r="50" spans="3:8" ht="15.6" x14ac:dyDescent="0.3">
      <c r="C50" s="31" t="s">
        <v>56</v>
      </c>
      <c r="D50" s="40" t="s">
        <v>57</v>
      </c>
      <c r="E50" s="41"/>
      <c r="F50" s="41"/>
      <c r="G50" s="41"/>
      <c r="H50" s="42"/>
    </row>
    <row r="51" spans="3:8" ht="16.2" thickBot="1" x14ac:dyDescent="0.35">
      <c r="C51" s="32" t="s">
        <v>58</v>
      </c>
      <c r="D51" s="43" t="s">
        <v>59</v>
      </c>
      <c r="E51" s="44"/>
      <c r="F51" s="44"/>
      <c r="G51" s="44"/>
      <c r="H51" s="45"/>
    </row>
  </sheetData>
  <mergeCells count="49"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6:C16"/>
    <mergeCell ref="B18:C18"/>
    <mergeCell ref="B29:D29"/>
    <mergeCell ref="A19:G19"/>
    <mergeCell ref="A32:A33"/>
    <mergeCell ref="G32:G33"/>
    <mergeCell ref="B32:D33"/>
    <mergeCell ref="B21:C21"/>
    <mergeCell ref="B26:C26"/>
    <mergeCell ref="B24:C24"/>
    <mergeCell ref="B22:C22"/>
    <mergeCell ref="B23:C23"/>
    <mergeCell ref="B30:D30"/>
    <mergeCell ref="B31:D31"/>
    <mergeCell ref="B20:C20"/>
    <mergeCell ref="B28:C28"/>
    <mergeCell ref="B25:C25"/>
    <mergeCell ref="D51:H51"/>
    <mergeCell ref="D45:H45"/>
    <mergeCell ref="D46:H46"/>
    <mergeCell ref="D47:H47"/>
    <mergeCell ref="D48:H48"/>
    <mergeCell ref="D49:H49"/>
    <mergeCell ref="B40:F40"/>
    <mergeCell ref="B41:F41"/>
    <mergeCell ref="B42:F42"/>
    <mergeCell ref="B27:C27"/>
    <mergeCell ref="D50:H50"/>
    <mergeCell ref="B43:F43"/>
    <mergeCell ref="A35:F35"/>
    <mergeCell ref="B36:F36"/>
    <mergeCell ref="B37:F37"/>
    <mergeCell ref="B38:F38"/>
    <mergeCell ref="B39:F39"/>
  </mergeCells>
  <hyperlinks>
    <hyperlink ref="B30" r:id="rId1" xr:uid="{00000000-0004-0000-0000-000000000000}"/>
    <hyperlink ref="D50" r:id="rId2" xr:uid="{00000000-0004-0000-0000-000001000000}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2023-11-20T11:43:18Z</dcterms:modified>
</cp:coreProperties>
</file>