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BOQ_Nagpur" sheetId="1" r:id="rId1"/>
  </sheets>
  <calcPr calcId="162913" iterateDelta="1E-4"/>
</workbook>
</file>

<file path=xl/calcChain.xml><?xml version="1.0" encoding="utf-8"?>
<calcChain xmlns="http://schemas.openxmlformats.org/spreadsheetml/2006/main">
  <c r="G17" i="1" l="1"/>
  <c r="G18" i="1"/>
  <c r="G19" i="1"/>
  <c r="G20" i="1"/>
  <c r="G21" i="1"/>
  <c r="G22" i="1"/>
  <c r="G23" i="1"/>
  <c r="G24" i="1"/>
  <c r="G25" i="1"/>
  <c r="G16" i="1"/>
  <c r="G26" i="1" l="1"/>
  <c r="G27" i="1" s="1"/>
  <c r="G28" i="1" s="1"/>
  <c r="G7" i="1"/>
  <c r="G8" i="1"/>
  <c r="G9" i="1"/>
  <c r="G10" i="1"/>
  <c r="G6" i="1"/>
  <c r="G11" i="1" l="1"/>
  <c r="G12" i="1" s="1"/>
  <c r="G13" i="1" s="1"/>
  <c r="G29" i="1" l="1"/>
</calcChain>
</file>

<file path=xl/sharedStrings.xml><?xml version="1.0" encoding="utf-8"?>
<sst xmlns="http://schemas.openxmlformats.org/spreadsheetml/2006/main" count="91" uniqueCount="73">
  <si>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</si>
  <si>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</si>
  <si>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</si>
  <si>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</si>
  <si>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</si>
  <si>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</si>
  <si>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</si>
  <si>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</si>
  <si>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</si>
  <si>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</si>
  <si>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</si>
  <si>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</si>
  <si>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</si>
  <si>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</si>
  <si>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</si>
  <si>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</si>
  <si>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</si>
  <si>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</si>
  <si>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</si>
  <si>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Area Of Installation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</si>
  <si>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</si>
  <si>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</si>
  <si>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</si>
  <si>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</si>
  <si>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</si>
  <si>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</si>
  <si>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</si>
  <si>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</si>
  <si>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</si>
  <si>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</si>
  <si>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</si>
  <si>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</si>
  <si>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</si>
  <si>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</si>
  <si>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</si>
  <si>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</si>
  <si>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</si>
  <si>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</si>
  <si>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 xml:space="preserve">Low side dealer Firm's Name : </t>
  </si>
  <si>
    <t>Aeon Airconditioning Solutions</t>
  </si>
  <si>
    <t>Contact person 1  (Project Incharge) :</t>
  </si>
  <si>
    <t>Ms. Pradnya Gaikwad</t>
  </si>
  <si>
    <t xml:space="preserve">Contact No. 1 : </t>
  </si>
  <si>
    <t xml:space="preserve">Contact person 2 (Propreitor) : </t>
  </si>
  <si>
    <t>Mr. Asim Shaikh</t>
  </si>
  <si>
    <t xml:space="preserve">Contact No. 2 : </t>
  </si>
  <si>
    <t xml:space="preserve">Email Id : </t>
  </si>
  <si>
    <t>asim.shaikh@aeonacsolutions.com</t>
  </si>
  <si>
    <t xml:space="preserve">Address : </t>
  </si>
  <si>
    <t>Shop No. 6 &amp; 7, Behind N cube china town, Ambedkar Rd., Thane W - 400604</t>
  </si>
  <si>
    <t>IndusInd Bank Ltd.</t>
  </si>
  <si>
    <t>Site Address: -Ground floor, Shop no. L1 &amp; L2, Rana Palladium, Kashmiri Gali, Indora Square, Nagpur, Maharashtra, Pin code 440017</t>
  </si>
  <si>
    <t>ATM Lobby</t>
  </si>
  <si>
    <t>1.0 TR Hi Wall AC</t>
  </si>
  <si>
    <t>BM Cabin</t>
  </si>
  <si>
    <t>Waiting Area</t>
  </si>
  <si>
    <t>Back Office</t>
  </si>
  <si>
    <t>Server / UPS</t>
  </si>
  <si>
    <t xml:space="preserve">Standard Installation, Pressure Testing, Vacummizing, Testing &amp; Commissioning of Hi Wall Unit - 1.0 TR </t>
  </si>
  <si>
    <t>KG's</t>
  </si>
  <si>
    <t>L/S</t>
  </si>
  <si>
    <t xml:space="preserve">Outdoor Unit Fabrication Platform Stand 32FT (Scaffolding, Material and Including Installation Labour Charges) </t>
  </si>
  <si>
    <t>Drain Piping with 25mm Dia</t>
  </si>
  <si>
    <t>Control Cable for HI wall Split AC</t>
  </si>
  <si>
    <t>Control Cable for Cassette AC</t>
  </si>
  <si>
    <t>Refrigerant Piping for Hi Wall Split</t>
  </si>
  <si>
    <t>AC Timer</t>
  </si>
  <si>
    <t>Civil work for cutting chisling of wall to conseal copper pipe , drain pipe electrical wire Without Plaster &amp; Core Cutting</t>
  </si>
  <si>
    <t>Note:- Billing will be done At Actual</t>
  </si>
  <si>
    <t>02.11.2023</t>
  </si>
  <si>
    <t>1.5 TR Cassette AC</t>
  </si>
  <si>
    <t>Standard Installation, Pressure Testing, Vacummizing, Testing &amp; Commissioning of Cassette Unit - 1.5 TR</t>
  </si>
  <si>
    <t>Refrigerant Piping for Cassette AC upto 2 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</si>
</sst>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87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 wrapText="1"/>
    </xf>
    <xf numFmtId="0" fontId="0" fillId="2" borderId="16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12" fillId="0" borderId="26" xfId="0" applyFont="1" applyFill="1" applyBorder="1" applyAlignment="1">
      <alignment vertical="center"/>
    </xf>
    <xf numFmtId="0" fontId="12" fillId="0" borderId="12" xfId="0" applyFont="1" applyFill="1" applyBorder="1" applyAlignment="1">
      <alignment vertical="center"/>
    </xf>
    <xf numFmtId="0" fontId="12" fillId="0" borderId="14" xfId="0" applyFont="1" applyFill="1" applyBorder="1" applyAlignment="1">
      <alignment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left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vertical="top" wrapText="1"/>
    </xf>
    <xf numFmtId="0" fontId="15" fillId="0" borderId="4" xfId="0" applyFont="1" applyFill="1" applyBorder="1" applyAlignment="1">
      <alignment horizontal="center" vertical="center"/>
    </xf>
    <xf numFmtId="0" fontId="15" fillId="0" borderId="0" xfId="0" applyFont="1" applyFill="1"/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/>
    <xf numFmtId="0" fontId="14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3" fillId="2" borderId="37" xfId="0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top" wrapText="1"/>
    </xf>
    <xf numFmtId="0" fontId="1" fillId="2" borderId="27" xfId="0" applyFont="1" applyFill="1" applyBorder="1" applyAlignment="1">
      <alignment horizontal="center" vertical="center"/>
    </xf>
    <xf numFmtId="0" fontId="10" fillId="0" borderId="2" xfId="1" applyFill="1" applyBorder="1" applyAlignment="1" applyProtection="1">
      <alignment horizontal="center"/>
    </xf>
    <xf numFmtId="0" fontId="0" fillId="0" borderId="32" xfId="0" applyFont="1" applyFill="1" applyBorder="1" applyAlignment="1">
      <alignment horizontal="center"/>
    </xf>
    <xf numFmtId="0" fontId="0" fillId="0" borderId="33" xfId="0" applyFont="1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35" xfId="0" applyFont="1" applyFill="1" applyBorder="1" applyAlignment="1">
      <alignment horizontal="center"/>
    </xf>
    <xf numFmtId="0" fontId="0" fillId="0" borderId="36" xfId="0" applyFont="1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0" fontId="0" fillId="0" borderId="30" xfId="0" applyFont="1" applyFill="1" applyBorder="1" applyAlignment="1">
      <alignment horizontal="center"/>
    </xf>
    <xf numFmtId="0" fontId="0" fillId="0" borderId="3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sim.shaikh@aeonacsolutions.com" TargetMode="Externa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tabSelected="1" zoomScale="90" zoomScaleNormal="90" workbookViewId="0">
      <selection activeCell="G24" sqref="G24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  <col min="8" max="8" width="31.7109375" bestFit="1" customWidth="1"/>
  </cols>
  <sheetData>
    <row r="1" spans="1:7" ht="19.5" thickBot="1" x14ac:dyDescent="0.3">
      <c r="A1" s="43" t="s">
        <v>20</v>
      </c>
      <c r="B1" s="44"/>
      <c r="C1" s="44"/>
      <c r="D1" s="44"/>
      <c r="E1" s="44"/>
      <c r="F1" s="44"/>
      <c r="G1" s="45"/>
    </row>
    <row r="2" spans="1:7" ht="15" customHeight="1" x14ac:dyDescent="0.25">
      <c r="A2" s="46" t="s">
        <v>22</v>
      </c>
      <c r="B2" s="47"/>
      <c r="C2" s="52" t="s">
        <v>50</v>
      </c>
      <c r="D2" s="53"/>
      <c r="E2" s="54"/>
      <c r="F2" s="46" t="s">
        <v>21</v>
      </c>
      <c r="G2" s="50" t="s">
        <v>69</v>
      </c>
    </row>
    <row r="3" spans="1:7" ht="15" customHeight="1" thickBot="1" x14ac:dyDescent="0.3">
      <c r="A3" s="48"/>
      <c r="B3" s="49"/>
      <c r="C3" s="55"/>
      <c r="D3" s="56"/>
      <c r="E3" s="57"/>
      <c r="F3" s="48"/>
      <c r="G3" s="51"/>
    </row>
    <row r="4" spans="1:7" ht="22.5" customHeight="1" thickBot="1" x14ac:dyDescent="0.3">
      <c r="A4" s="58" t="s">
        <v>51</v>
      </c>
      <c r="B4" s="59"/>
      <c r="C4" s="59"/>
      <c r="D4" s="59"/>
      <c r="E4" s="59"/>
      <c r="F4" s="59"/>
      <c r="G4" s="60"/>
    </row>
    <row r="5" spans="1:7" ht="21" customHeight="1" x14ac:dyDescent="0.25">
      <c r="A5" s="10" t="s">
        <v>23</v>
      </c>
      <c r="B5" s="11" t="s">
        <v>19</v>
      </c>
      <c r="C5" s="11" t="s">
        <v>0</v>
      </c>
      <c r="D5" s="11" t="s">
        <v>1</v>
      </c>
      <c r="E5" s="11" t="s">
        <v>2</v>
      </c>
      <c r="F5" s="11" t="s">
        <v>3</v>
      </c>
      <c r="G5" s="12" t="s">
        <v>4</v>
      </c>
    </row>
    <row r="6" spans="1:7" s="34" customFormat="1" x14ac:dyDescent="0.25">
      <c r="A6" s="30">
        <v>1</v>
      </c>
      <c r="B6" s="31" t="s">
        <v>52</v>
      </c>
      <c r="C6" s="32" t="s">
        <v>53</v>
      </c>
      <c r="D6" s="33" t="s">
        <v>5</v>
      </c>
      <c r="E6" s="33">
        <v>2</v>
      </c>
      <c r="F6" s="33">
        <v>29000</v>
      </c>
      <c r="G6" s="27">
        <f>F6*E6</f>
        <v>58000</v>
      </c>
    </row>
    <row r="7" spans="1:7" s="34" customFormat="1" x14ac:dyDescent="0.25">
      <c r="A7" s="30">
        <v>2</v>
      </c>
      <c r="B7" s="26" t="s">
        <v>54</v>
      </c>
      <c r="C7" s="32" t="s">
        <v>53</v>
      </c>
      <c r="D7" s="33" t="s">
        <v>5</v>
      </c>
      <c r="E7" s="35">
        <v>1</v>
      </c>
      <c r="F7" s="33">
        <v>29000</v>
      </c>
      <c r="G7" s="27">
        <f t="shared" ref="G7:G10" si="0">F7*E7</f>
        <v>29000</v>
      </c>
    </row>
    <row r="8" spans="1:7" s="34" customFormat="1" x14ac:dyDescent="0.25">
      <c r="A8" s="30">
        <v>3</v>
      </c>
      <c r="B8" s="31" t="s">
        <v>55</v>
      </c>
      <c r="C8" s="32" t="s">
        <v>70</v>
      </c>
      <c r="D8" s="33" t="s">
        <v>5</v>
      </c>
      <c r="E8" s="35">
        <v>2</v>
      </c>
      <c r="F8" s="35">
        <v>34000</v>
      </c>
      <c r="G8" s="27">
        <f t="shared" si="0"/>
        <v>68000</v>
      </c>
    </row>
    <row r="9" spans="1:7" s="34" customFormat="1" x14ac:dyDescent="0.25">
      <c r="A9" s="30">
        <v>4</v>
      </c>
      <c r="B9" s="33" t="s">
        <v>56</v>
      </c>
      <c r="C9" s="36" t="s">
        <v>53</v>
      </c>
      <c r="D9" s="33" t="s">
        <v>5</v>
      </c>
      <c r="E9" s="35">
        <v>1</v>
      </c>
      <c r="F9" s="33">
        <v>29000</v>
      </c>
      <c r="G9" s="27">
        <f t="shared" si="0"/>
        <v>29000</v>
      </c>
    </row>
    <row r="10" spans="1:7" s="34" customFormat="1" x14ac:dyDescent="0.25">
      <c r="A10" s="30">
        <v>5</v>
      </c>
      <c r="B10" s="33" t="s">
        <v>57</v>
      </c>
      <c r="C10" s="36" t="s">
        <v>53</v>
      </c>
      <c r="D10" s="33" t="s">
        <v>5</v>
      </c>
      <c r="E10" s="35">
        <v>2</v>
      </c>
      <c r="F10" s="33">
        <v>29000</v>
      </c>
      <c r="G10" s="27">
        <f t="shared" si="0"/>
        <v>58000</v>
      </c>
    </row>
    <row r="11" spans="1:7" x14ac:dyDescent="0.25">
      <c r="A11" s="3" t="s">
        <v>6</v>
      </c>
      <c r="B11" s="61" t="s">
        <v>7</v>
      </c>
      <c r="C11" s="61"/>
      <c r="D11" s="1"/>
      <c r="E11" s="2"/>
      <c r="F11" s="2"/>
      <c r="G11" s="4">
        <f>SUM(G6:G10)</f>
        <v>242000</v>
      </c>
    </row>
    <row r="12" spans="1:7" x14ac:dyDescent="0.25">
      <c r="A12" s="3" t="s">
        <v>10</v>
      </c>
      <c r="B12" s="42" t="s">
        <v>12</v>
      </c>
      <c r="C12" s="42"/>
      <c r="D12" s="1"/>
      <c r="E12" s="2"/>
      <c r="F12" s="2"/>
      <c r="G12" s="4">
        <f>G11*28%</f>
        <v>67760</v>
      </c>
    </row>
    <row r="13" spans="1:7" ht="15.75" thickBot="1" x14ac:dyDescent="0.3">
      <c r="A13" s="13" t="s">
        <v>13</v>
      </c>
      <c r="B13" s="62" t="s">
        <v>14</v>
      </c>
      <c r="C13" s="62"/>
      <c r="D13" s="14"/>
      <c r="E13" s="15"/>
      <c r="F13" s="15"/>
      <c r="G13" s="16">
        <f>SUM(G11:G12)</f>
        <v>309760</v>
      </c>
    </row>
    <row r="14" spans="1:7" ht="20.45" customHeight="1" thickBot="1" x14ac:dyDescent="0.3">
      <c r="A14" s="64" t="s">
        <v>8</v>
      </c>
      <c r="B14" s="65"/>
      <c r="C14" s="65"/>
      <c r="D14" s="65"/>
      <c r="E14" s="65"/>
      <c r="F14" s="65"/>
      <c r="G14" s="66"/>
    </row>
    <row r="15" spans="1:7" ht="16.5" customHeight="1" x14ac:dyDescent="0.25">
      <c r="A15" s="17" t="s">
        <v>11</v>
      </c>
      <c r="B15" s="75" t="s">
        <v>9</v>
      </c>
      <c r="C15" s="75"/>
      <c r="D15" s="18" t="s">
        <v>1</v>
      </c>
      <c r="E15" s="18" t="s">
        <v>2</v>
      </c>
      <c r="F15" s="18" t="s">
        <v>3</v>
      </c>
      <c r="G15" s="19" t="s">
        <v>4</v>
      </c>
    </row>
    <row r="16" spans="1:7" ht="31.5" customHeight="1" x14ac:dyDescent="0.25">
      <c r="A16" s="25">
        <v>1</v>
      </c>
      <c r="B16" s="37" t="s">
        <v>58</v>
      </c>
      <c r="C16" s="38"/>
      <c r="D16" s="24" t="s">
        <v>5</v>
      </c>
      <c r="E16" s="24">
        <v>6</v>
      </c>
      <c r="F16" s="24">
        <v>1500</v>
      </c>
      <c r="G16" s="28">
        <f>F16*E16</f>
        <v>9000</v>
      </c>
    </row>
    <row r="17" spans="1:8" ht="31.5" customHeight="1" x14ac:dyDescent="0.25">
      <c r="A17" s="25">
        <v>2</v>
      </c>
      <c r="B17" s="37" t="s">
        <v>71</v>
      </c>
      <c r="C17" s="38"/>
      <c r="D17" s="24" t="s">
        <v>5</v>
      </c>
      <c r="E17" s="24">
        <v>2</v>
      </c>
      <c r="F17" s="24">
        <v>2000</v>
      </c>
      <c r="G17" s="28">
        <f t="shared" ref="G17:G25" si="1">F17*E17</f>
        <v>4000</v>
      </c>
    </row>
    <row r="18" spans="1:8" s="20" customFormat="1" ht="15.6" customHeight="1" x14ac:dyDescent="0.2">
      <c r="A18" s="25">
        <v>3</v>
      </c>
      <c r="B18" s="37" t="s">
        <v>65</v>
      </c>
      <c r="C18" s="38"/>
      <c r="D18" s="24" t="s">
        <v>18</v>
      </c>
      <c r="E18" s="24">
        <v>98</v>
      </c>
      <c r="F18" s="26">
        <v>750</v>
      </c>
      <c r="G18" s="28">
        <f t="shared" si="1"/>
        <v>73500</v>
      </c>
    </row>
    <row r="19" spans="1:8" s="20" customFormat="1" ht="15.6" customHeight="1" x14ac:dyDescent="0.2">
      <c r="A19" s="25">
        <v>4</v>
      </c>
      <c r="B19" s="37" t="s">
        <v>72</v>
      </c>
      <c r="C19" s="38"/>
      <c r="D19" s="24" t="s">
        <v>18</v>
      </c>
      <c r="E19" s="24">
        <v>18</v>
      </c>
      <c r="F19" s="26">
        <v>800</v>
      </c>
      <c r="G19" s="28">
        <f t="shared" si="1"/>
        <v>14400</v>
      </c>
    </row>
    <row r="20" spans="1:8" s="20" customFormat="1" x14ac:dyDescent="0.2">
      <c r="A20" s="25">
        <v>5</v>
      </c>
      <c r="B20" s="37" t="s">
        <v>63</v>
      </c>
      <c r="C20" s="38"/>
      <c r="D20" s="24" t="s">
        <v>18</v>
      </c>
      <c r="E20" s="24">
        <v>115</v>
      </c>
      <c r="F20" s="26">
        <v>140</v>
      </c>
      <c r="G20" s="28">
        <f t="shared" si="1"/>
        <v>16100</v>
      </c>
    </row>
    <row r="21" spans="1:8" s="20" customFormat="1" x14ac:dyDescent="0.2">
      <c r="A21" s="25">
        <v>6</v>
      </c>
      <c r="B21" s="37" t="s">
        <v>64</v>
      </c>
      <c r="C21" s="38"/>
      <c r="D21" s="24" t="s">
        <v>18</v>
      </c>
      <c r="E21" s="24">
        <v>20</v>
      </c>
      <c r="F21" s="26">
        <v>160</v>
      </c>
      <c r="G21" s="28">
        <f t="shared" si="1"/>
        <v>3200</v>
      </c>
    </row>
    <row r="22" spans="1:8" s="20" customFormat="1" ht="15.6" customHeight="1" x14ac:dyDescent="0.2">
      <c r="A22" s="25">
        <v>7</v>
      </c>
      <c r="B22" s="37" t="s">
        <v>62</v>
      </c>
      <c r="C22" s="38"/>
      <c r="D22" s="24" t="s">
        <v>18</v>
      </c>
      <c r="E22" s="24">
        <v>80</v>
      </c>
      <c r="F22" s="26">
        <v>100</v>
      </c>
      <c r="G22" s="28">
        <f t="shared" si="1"/>
        <v>8000</v>
      </c>
    </row>
    <row r="23" spans="1:8" s="20" customFormat="1" ht="15.6" customHeight="1" thickBot="1" x14ac:dyDescent="0.25">
      <c r="A23" s="25">
        <v>8</v>
      </c>
      <c r="B23" s="37" t="s">
        <v>66</v>
      </c>
      <c r="C23" s="38"/>
      <c r="D23" s="24" t="s">
        <v>5</v>
      </c>
      <c r="E23" s="24">
        <v>2</v>
      </c>
      <c r="F23" s="26">
        <v>4000</v>
      </c>
      <c r="G23" s="28">
        <f t="shared" si="1"/>
        <v>8000</v>
      </c>
    </row>
    <row r="24" spans="1:8" s="20" customFormat="1" ht="32.450000000000003" customHeight="1" thickBot="1" x14ac:dyDescent="0.25">
      <c r="A24" s="25">
        <v>9</v>
      </c>
      <c r="B24" s="37" t="s">
        <v>61</v>
      </c>
      <c r="C24" s="38"/>
      <c r="D24" s="24" t="s">
        <v>59</v>
      </c>
      <c r="E24" s="24">
        <v>375</v>
      </c>
      <c r="F24" s="26">
        <v>165</v>
      </c>
      <c r="G24" s="28">
        <f t="shared" si="1"/>
        <v>61875</v>
      </c>
      <c r="H24" s="29" t="s">
        <v>68</v>
      </c>
    </row>
    <row r="25" spans="1:8" s="20" customFormat="1" ht="31.5" customHeight="1" x14ac:dyDescent="0.2">
      <c r="A25" s="25">
        <v>10</v>
      </c>
      <c r="B25" s="37" t="s">
        <v>67</v>
      </c>
      <c r="C25" s="38"/>
      <c r="D25" s="24" t="s">
        <v>60</v>
      </c>
      <c r="E25" s="24">
        <v>1</v>
      </c>
      <c r="F25" s="26">
        <v>10000</v>
      </c>
      <c r="G25" s="28">
        <f t="shared" si="1"/>
        <v>10000</v>
      </c>
    </row>
    <row r="26" spans="1:8" ht="15" customHeight="1" x14ac:dyDescent="0.25">
      <c r="A26" s="9" t="s">
        <v>24</v>
      </c>
      <c r="B26" s="63" t="s">
        <v>17</v>
      </c>
      <c r="C26" s="63"/>
      <c r="D26" s="63"/>
      <c r="E26" s="7"/>
      <c r="F26" s="7"/>
      <c r="G26" s="6">
        <f>SUM(G16:G25)</f>
        <v>208075</v>
      </c>
    </row>
    <row r="27" spans="1:8" x14ac:dyDescent="0.25">
      <c r="A27" s="9" t="s">
        <v>25</v>
      </c>
      <c r="B27" s="73" t="s">
        <v>16</v>
      </c>
      <c r="C27" s="73"/>
      <c r="D27" s="73"/>
      <c r="E27" s="7"/>
      <c r="F27" s="7"/>
      <c r="G27" s="6">
        <f>G26*18%</f>
        <v>37453.5</v>
      </c>
    </row>
    <row r="28" spans="1:8" x14ac:dyDescent="0.25">
      <c r="A28" s="9" t="s">
        <v>26</v>
      </c>
      <c r="B28" s="74" t="s">
        <v>15</v>
      </c>
      <c r="C28" s="74"/>
      <c r="D28" s="74"/>
      <c r="E28" s="7"/>
      <c r="F28" s="7"/>
      <c r="G28" s="6">
        <f>SUM(G26:G27)</f>
        <v>245528.5</v>
      </c>
    </row>
    <row r="29" spans="1:8" x14ac:dyDescent="0.25">
      <c r="A29" s="67" t="s">
        <v>27</v>
      </c>
      <c r="B29" s="71" t="s">
        <v>28</v>
      </c>
      <c r="C29" s="71"/>
      <c r="D29" s="71"/>
      <c r="E29" s="7"/>
      <c r="F29" s="7"/>
      <c r="G29" s="69">
        <f>SUM(G13+G28)</f>
        <v>555288.5</v>
      </c>
    </row>
    <row r="30" spans="1:8" ht="15.75" thickBot="1" x14ac:dyDescent="0.3">
      <c r="A30" s="68"/>
      <c r="B30" s="72"/>
      <c r="C30" s="72"/>
      <c r="D30" s="72"/>
      <c r="E30" s="8"/>
      <c r="F30" s="8"/>
      <c r="G30" s="70"/>
    </row>
    <row r="32" spans="1:8" ht="15.75" x14ac:dyDescent="0.25">
      <c r="A32" s="40" t="s">
        <v>29</v>
      </c>
      <c r="B32" s="40"/>
      <c r="C32" s="40"/>
      <c r="D32" s="40"/>
      <c r="E32" s="40"/>
      <c r="F32" s="40"/>
    </row>
    <row r="33" spans="1:8" ht="15.75" x14ac:dyDescent="0.25">
      <c r="A33" s="5">
        <v>1</v>
      </c>
      <c r="B33" s="39" t="s">
        <v>30</v>
      </c>
      <c r="C33" s="39"/>
      <c r="D33" s="39"/>
      <c r="E33" s="39"/>
      <c r="F33" s="39"/>
    </row>
    <row r="34" spans="1:8" ht="15.75" x14ac:dyDescent="0.25">
      <c r="A34" s="5">
        <v>2</v>
      </c>
      <c r="B34" s="41" t="s">
        <v>31</v>
      </c>
      <c r="C34" s="41"/>
      <c r="D34" s="41"/>
      <c r="E34" s="41"/>
      <c r="F34" s="41"/>
    </row>
    <row r="35" spans="1:8" ht="15.75" x14ac:dyDescent="0.25">
      <c r="A35" s="5">
        <v>3</v>
      </c>
      <c r="B35" s="41" t="s">
        <v>32</v>
      </c>
      <c r="C35" s="41"/>
      <c r="D35" s="41"/>
      <c r="E35" s="41"/>
      <c r="F35" s="41"/>
    </row>
    <row r="36" spans="1:8" ht="32.1" customHeight="1" x14ac:dyDescent="0.25">
      <c r="A36" s="5">
        <v>4</v>
      </c>
      <c r="B36" s="41" t="s">
        <v>33</v>
      </c>
      <c r="C36" s="41"/>
      <c r="D36" s="41"/>
      <c r="E36" s="41"/>
      <c r="F36" s="41"/>
    </row>
    <row r="37" spans="1:8" ht="15.75" x14ac:dyDescent="0.25">
      <c r="A37" s="5">
        <v>5</v>
      </c>
      <c r="B37" s="39" t="s">
        <v>36</v>
      </c>
      <c r="C37" s="39"/>
      <c r="D37" s="39"/>
      <c r="E37" s="39"/>
      <c r="F37" s="39"/>
    </row>
    <row r="38" spans="1:8" ht="15.75" x14ac:dyDescent="0.25">
      <c r="A38" s="5">
        <v>6</v>
      </c>
      <c r="B38" s="39" t="s">
        <v>34</v>
      </c>
      <c r="C38" s="39"/>
      <c r="D38" s="39"/>
      <c r="E38" s="39"/>
      <c r="F38" s="39"/>
    </row>
    <row r="39" spans="1:8" ht="15.75" x14ac:dyDescent="0.25">
      <c r="A39" s="5">
        <v>7</v>
      </c>
      <c r="B39" s="39" t="s">
        <v>35</v>
      </c>
      <c r="C39" s="39"/>
      <c r="D39" s="39"/>
      <c r="E39" s="39"/>
      <c r="F39" s="39"/>
    </row>
    <row r="40" spans="1:8" ht="15.75" x14ac:dyDescent="0.25">
      <c r="A40" s="5">
        <v>8</v>
      </c>
      <c r="B40" s="39" t="s">
        <v>37</v>
      </c>
      <c r="C40" s="39"/>
      <c r="D40" s="39"/>
      <c r="E40" s="39"/>
      <c r="F40" s="39"/>
    </row>
    <row r="41" spans="1:8" ht="15.75" thickBot="1" x14ac:dyDescent="0.3"/>
    <row r="42" spans="1:8" ht="14.45" customHeight="1" x14ac:dyDescent="0.25">
      <c r="C42" s="21" t="s">
        <v>38</v>
      </c>
      <c r="D42" s="82" t="s">
        <v>39</v>
      </c>
      <c r="E42" s="83"/>
      <c r="F42" s="83"/>
      <c r="G42" s="83"/>
      <c r="H42" s="84"/>
    </row>
    <row r="43" spans="1:8" ht="14.45" customHeight="1" x14ac:dyDescent="0.25">
      <c r="C43" s="22" t="s">
        <v>40</v>
      </c>
      <c r="D43" s="85" t="s">
        <v>41</v>
      </c>
      <c r="E43" s="77"/>
      <c r="F43" s="77"/>
      <c r="G43" s="77"/>
      <c r="H43" s="78"/>
    </row>
    <row r="44" spans="1:8" ht="14.45" customHeight="1" x14ac:dyDescent="0.25">
      <c r="C44" s="22" t="s">
        <v>42</v>
      </c>
      <c r="D44" s="85">
        <v>9137940454</v>
      </c>
      <c r="E44" s="77"/>
      <c r="F44" s="77"/>
      <c r="G44" s="77"/>
      <c r="H44" s="78"/>
    </row>
    <row r="45" spans="1:8" ht="15.75" x14ac:dyDescent="0.25">
      <c r="C45" s="22" t="s">
        <v>43</v>
      </c>
      <c r="D45" s="86" t="s">
        <v>44</v>
      </c>
      <c r="E45" s="77"/>
      <c r="F45" s="77"/>
      <c r="G45" s="77"/>
      <c r="H45" s="78"/>
    </row>
    <row r="46" spans="1:8" ht="15.75" x14ac:dyDescent="0.25">
      <c r="C46" s="22" t="s">
        <v>45</v>
      </c>
      <c r="D46" s="85">
        <v>9820580008</v>
      </c>
      <c r="E46" s="77"/>
      <c r="F46" s="77"/>
      <c r="G46" s="77"/>
      <c r="H46" s="78"/>
    </row>
    <row r="47" spans="1:8" ht="15.75" x14ac:dyDescent="0.25">
      <c r="C47" s="22" t="s">
        <v>46</v>
      </c>
      <c r="D47" s="76" t="s">
        <v>47</v>
      </c>
      <c r="E47" s="77"/>
      <c r="F47" s="77"/>
      <c r="G47" s="77"/>
      <c r="H47" s="78"/>
    </row>
    <row r="48" spans="1:8" ht="16.5" thickBot="1" x14ac:dyDescent="0.3">
      <c r="C48" s="23" t="s">
        <v>48</v>
      </c>
      <c r="D48" s="79" t="s">
        <v>49</v>
      </c>
      <c r="E48" s="80"/>
      <c r="F48" s="80"/>
      <c r="G48" s="80"/>
      <c r="H48" s="81"/>
    </row>
  </sheetData>
  <mergeCells count="43">
    <mergeCell ref="D47:H47"/>
    <mergeCell ref="D48:H48"/>
    <mergeCell ref="D42:H42"/>
    <mergeCell ref="D43:H43"/>
    <mergeCell ref="D44:H44"/>
    <mergeCell ref="D45:H45"/>
    <mergeCell ref="D46:H46"/>
    <mergeCell ref="B13:C13"/>
    <mergeCell ref="B26:D26"/>
    <mergeCell ref="A14:G14"/>
    <mergeCell ref="A29:A30"/>
    <mergeCell ref="G29:G30"/>
    <mergeCell ref="B29:D30"/>
    <mergeCell ref="B16:C16"/>
    <mergeCell ref="B22:C22"/>
    <mergeCell ref="B20:C20"/>
    <mergeCell ref="B18:C18"/>
    <mergeCell ref="B27:D27"/>
    <mergeCell ref="B28:D28"/>
    <mergeCell ref="B15:C15"/>
    <mergeCell ref="B17:C17"/>
    <mergeCell ref="B19:C19"/>
    <mergeCell ref="B24:C24"/>
    <mergeCell ref="B12:C12"/>
    <mergeCell ref="A1:G1"/>
    <mergeCell ref="A2:B3"/>
    <mergeCell ref="F2:F3"/>
    <mergeCell ref="G2:G3"/>
    <mergeCell ref="C2:E3"/>
    <mergeCell ref="A4:G4"/>
    <mergeCell ref="B11:C11"/>
    <mergeCell ref="B25:C25"/>
    <mergeCell ref="B21:C21"/>
    <mergeCell ref="B23:C23"/>
    <mergeCell ref="B40:F40"/>
    <mergeCell ref="A32:F32"/>
    <mergeCell ref="B33:F33"/>
    <mergeCell ref="B34:F34"/>
    <mergeCell ref="B35:F35"/>
    <mergeCell ref="B36:F36"/>
    <mergeCell ref="B37:F37"/>
    <mergeCell ref="B38:F38"/>
    <mergeCell ref="B39:F39"/>
  </mergeCells>
  <hyperlinks>
    <hyperlink ref="B27" r:id="rId1"/>
    <hyperlink ref="D47" r:id="rId2"/>
  </hyperlinks>
  <pageMargins left="0.7" right="0.7" top="0.75" bottom="0.75" header="0.3" footer="0.3"/>
  <pageSetup paperSize="9" orientation="portrait" verticalDpi="36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BOQ_Nagpur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2023-11-02T09:01:24Z</dcterms:modified>
</cp:coreProperties>
</file>