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18" i="1"/>
  <c r="G17" i="1"/>
  <c r="G28" i="1" l="1"/>
  <c r="G11" i="1" l="1"/>
  <c r="G10" i="1" l="1"/>
  <c r="G29" i="1" l="1"/>
  <c r="G30" i="1" s="1"/>
  <c r="G12" i="1"/>
  <c r="G13" i="1" s="1"/>
  <c r="G14" i="1" s="1"/>
  <c r="G31" i="1" l="1"/>
</calcChain>
</file>

<file path=xl/sharedStrings.xml><?xml version="1.0" encoding="utf-8"?>
<sst xmlns="http://schemas.openxmlformats.org/spreadsheetml/2006/main" count="88" uniqueCount="74">
  <si>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</si>
  <si>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</si>
  <si>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</si>
  <si>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</si>
  <si>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</si>
  <si>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</si>
  <si>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</si>
  <si>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</si>
  <si>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</si>
  <si>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</si>
  <si>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</si>
  <si>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</si>
  <si>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</si>
  <si>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</si>
  <si>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</si>
  <si>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</si>
  <si>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</si>
  <si>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</si>
  <si>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</si>
  <si>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</si>
  <si>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</si>
  <si>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</si>
  <si>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</si>
  <si>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</si>
  <si>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</si>
  <si>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</si>
  <si>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</si>
  <si>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</si>
  <si>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</si>
  <si>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</si>
  <si>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</si>
  <si>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</si>
  <si>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</si>
  <si>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</si>
  <si>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</si>
  <si>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</si>
  <si>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</si>
  <si>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</si>
  <si>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</si>
  <si>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</si>
  <si>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</si>
  <si>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</si>
  <si>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</si>
  <si>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</si>
  <si>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</si>
  <si>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</si>
  <si>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</si>
  <si>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</si>
  <si>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</si>
  <si>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</si>
  <si>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</si>
  <si>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</si>
  <si>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</si>
  <si>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</si>
  <si>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TOTAL VALUE HIGH SIDE + LOW SIDE  (C + F)</t>
  </si>
  <si>
    <t>27.05.2025</t>
  </si>
  <si>
    <t>Daikin - FCVFQ140AV16 4TR 3 Star inv Cassette</t>
  </si>
  <si>
    <t>Daikin - FTKL50UV16V 1.5tr 3 Star Inv Split</t>
  </si>
  <si>
    <t xml:space="preserve">Standard Installation, Pressure Testing, Vacummizing, Testing &amp; Commissioning of Hi wall Unit - 1.5 TR </t>
  </si>
  <si>
    <t>Standard Installation, Pressure Testing, Vacummizing, Testing &amp; Commissioning of 4.0TR Cassette unit</t>
  </si>
  <si>
    <t>Dismantling of Existing Cassette unit 4.0TR Cassette unit</t>
  </si>
  <si>
    <t xml:space="preserve">Dismantling of Existing 1.5TR Split unit </t>
  </si>
  <si>
    <t>10</t>
  </si>
  <si>
    <t>11</t>
  </si>
  <si>
    <t>Refrigeration Piping for Cassette unit</t>
  </si>
  <si>
    <t>Interconnecting Cable Indoor &amp; Outdoor Hiwall</t>
  </si>
  <si>
    <t>Interconnecting Cable Indoor &amp; Outdoor Cassette</t>
  </si>
  <si>
    <t>Outdoor L - type Stand</t>
  </si>
  <si>
    <t>L/S</t>
  </si>
  <si>
    <t>7</t>
  </si>
  <si>
    <t>8</t>
  </si>
  <si>
    <t>Outdoor Fabrication  Stand Cassette unit</t>
  </si>
  <si>
    <t>Site Address: - Station Road Branch, Bhusawal CTS NO.80,89A,89B,89C,90A,90B, 85A,86A MEENA complex, Station Road, Bhusawal 425201.</t>
  </si>
  <si>
    <t>Nitrogen Testing, Flushing &amp; Vacuumizing for Existing Refrigeration piping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</si>
</sst>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0" zoomScale="90" zoomScaleNormal="90" workbookViewId="0">
      <selection activeCell="G31" sqref="G31:G32"/>
    </sheetView>
  </sheetViews>
  <sheetFormatPr defaultRowHeight="15" x14ac:dyDescent="0.2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2" t="s">
        <v>28</v>
      </c>
      <c r="B1" s="44"/>
      <c r="C1" s="44" t="s">
        <v>29</v>
      </c>
      <c r="D1" s="44"/>
      <c r="E1" s="44"/>
      <c r="F1" s="44"/>
      <c r="G1" s="45"/>
    </row>
    <row r="2" spans="1:7" ht="27.75" x14ac:dyDescent="0.25">
      <c r="A2" s="53" t="s">
        <v>30</v>
      </c>
      <c r="B2" s="46"/>
      <c r="C2" s="46" t="s">
        <v>31</v>
      </c>
      <c r="D2" s="46"/>
      <c r="E2" s="46"/>
      <c r="F2" s="46"/>
      <c r="G2" s="47"/>
    </row>
    <row r="3" spans="1:7" ht="21" customHeight="1" x14ac:dyDescent="0.25">
      <c r="A3" s="54" t="s">
        <v>32</v>
      </c>
      <c r="B3" s="48"/>
      <c r="C3" s="48" t="s">
        <v>33</v>
      </c>
      <c r="D3" s="48"/>
      <c r="E3" s="48"/>
      <c r="F3" s="48"/>
      <c r="G3" s="49"/>
    </row>
    <row r="4" spans="1:7" ht="22.5" customHeight="1" thickBot="1" x14ac:dyDescent="0.3">
      <c r="A4" s="55" t="s">
        <v>34</v>
      </c>
      <c r="B4" s="50"/>
      <c r="C4" s="50" t="s">
        <v>35</v>
      </c>
      <c r="D4" s="50"/>
      <c r="E4" s="50"/>
      <c r="F4" s="50"/>
      <c r="G4" s="51"/>
    </row>
    <row r="5" spans="1:7" ht="19.5" thickBot="1" x14ac:dyDescent="0.3">
      <c r="A5" s="56" t="s">
        <v>20</v>
      </c>
      <c r="B5" s="57"/>
      <c r="C5" s="57"/>
      <c r="D5" s="57"/>
      <c r="E5" s="57"/>
      <c r="F5" s="57"/>
      <c r="G5" s="58"/>
    </row>
    <row r="6" spans="1:7" ht="15" customHeight="1" x14ac:dyDescent="0.25">
      <c r="A6" s="59" t="s">
        <v>22</v>
      </c>
      <c r="B6" s="60"/>
      <c r="C6" s="65" t="s">
        <v>45</v>
      </c>
      <c r="D6" s="66"/>
      <c r="E6" s="67"/>
      <c r="F6" s="59" t="s">
        <v>21</v>
      </c>
      <c r="G6" s="63" t="s">
        <v>55</v>
      </c>
    </row>
    <row r="7" spans="1:7" ht="15" customHeight="1" thickBot="1" x14ac:dyDescent="0.3">
      <c r="A7" s="61"/>
      <c r="B7" s="62"/>
      <c r="C7" s="68"/>
      <c r="D7" s="69"/>
      <c r="E7" s="70"/>
      <c r="F7" s="61"/>
      <c r="G7" s="64"/>
    </row>
    <row r="8" spans="1:7" ht="22.5" customHeight="1" thickBot="1" x14ac:dyDescent="0.3">
      <c r="A8" s="71" t="s">
        <v>72</v>
      </c>
      <c r="B8" s="72"/>
      <c r="C8" s="72"/>
      <c r="D8" s="72"/>
      <c r="E8" s="72"/>
      <c r="F8" s="72"/>
      <c r="G8" s="73"/>
    </row>
    <row r="9" spans="1:7" ht="21" customHeight="1" thickBot="1" x14ac:dyDescent="0.3">
      <c r="A9" s="25" t="s">
        <v>23</v>
      </c>
      <c r="B9" s="19" t="s">
        <v>19</v>
      </c>
      <c r="C9" s="19" t="s">
        <v>0</v>
      </c>
      <c r="D9" s="19" t="s">
        <v>1</v>
      </c>
      <c r="E9" s="19" t="s">
        <v>2</v>
      </c>
      <c r="F9" s="19" t="s">
        <v>3</v>
      </c>
      <c r="G9" s="20" t="s">
        <v>4</v>
      </c>
    </row>
    <row r="10" spans="1:7" x14ac:dyDescent="0.25">
      <c r="A10" s="11">
        <v>1</v>
      </c>
      <c r="B10" s="34" t="s">
        <v>56</v>
      </c>
      <c r="C10" s="35"/>
      <c r="D10" s="17" t="s">
        <v>5</v>
      </c>
      <c r="E10" s="17">
        <v>3</v>
      </c>
      <c r="F10" s="24">
        <v>109632</v>
      </c>
      <c r="G10" s="12">
        <f>F10*E10</f>
        <v>328896</v>
      </c>
    </row>
    <row r="11" spans="1:7" ht="15.75" thickBot="1" x14ac:dyDescent="0.3">
      <c r="A11" s="5">
        <v>2</v>
      </c>
      <c r="B11" s="36" t="s">
        <v>57</v>
      </c>
      <c r="C11" s="36"/>
      <c r="D11" s="2" t="s">
        <v>5</v>
      </c>
      <c r="E11" s="2">
        <v>2</v>
      </c>
      <c r="F11" s="1">
        <v>29500</v>
      </c>
      <c r="G11" s="12">
        <f t="shared" ref="G11" si="0">F11*E11</f>
        <v>59000</v>
      </c>
    </row>
    <row r="12" spans="1:7" x14ac:dyDescent="0.25">
      <c r="A12" s="21" t="s">
        <v>6</v>
      </c>
      <c r="B12" s="74" t="s">
        <v>7</v>
      </c>
      <c r="C12" s="74"/>
      <c r="D12" s="22"/>
      <c r="E12" s="23"/>
      <c r="F12" s="23"/>
      <c r="G12" s="31">
        <f>SUM(G10:G11)</f>
        <v>387896</v>
      </c>
    </row>
    <row r="13" spans="1:7" x14ac:dyDescent="0.25">
      <c r="A13" s="6" t="s">
        <v>10</v>
      </c>
      <c r="B13" s="40" t="s">
        <v>12</v>
      </c>
      <c r="C13" s="40"/>
      <c r="D13" s="3"/>
      <c r="E13" s="4"/>
      <c r="F13" s="4"/>
      <c r="G13" s="32">
        <f>G12*28%</f>
        <v>108610.88</v>
      </c>
    </row>
    <row r="14" spans="1:7" ht="15.75" thickBot="1" x14ac:dyDescent="0.3">
      <c r="A14" s="8" t="s">
        <v>13</v>
      </c>
      <c r="B14" s="83" t="s">
        <v>14</v>
      </c>
      <c r="C14" s="83"/>
      <c r="D14" s="9"/>
      <c r="E14" s="10"/>
      <c r="F14" s="10"/>
      <c r="G14" s="33">
        <f>SUM(G12:G13)</f>
        <v>496506.88</v>
      </c>
    </row>
    <row r="15" spans="1:7" ht="20.45" customHeight="1" thickBot="1" x14ac:dyDescent="0.3">
      <c r="A15" s="85" t="s">
        <v>8</v>
      </c>
      <c r="B15" s="86"/>
      <c r="C15" s="86"/>
      <c r="D15" s="86"/>
      <c r="E15" s="86"/>
      <c r="F15" s="86"/>
      <c r="G15" s="87"/>
    </row>
    <row r="16" spans="1:7" ht="16.5" customHeight="1" thickBot="1" x14ac:dyDescent="0.3">
      <c r="A16" s="18" t="s">
        <v>11</v>
      </c>
      <c r="B16" s="88" t="s">
        <v>9</v>
      </c>
      <c r="C16" s="88"/>
      <c r="D16" s="19" t="s">
        <v>1</v>
      </c>
      <c r="E16" s="19" t="s">
        <v>2</v>
      </c>
      <c r="F16" s="19" t="s">
        <v>3</v>
      </c>
      <c r="G16" s="20" t="s">
        <v>4</v>
      </c>
    </row>
    <row r="17" spans="1:7" ht="17.45" customHeight="1" x14ac:dyDescent="0.25">
      <c r="A17" s="26" t="s">
        <v>47</v>
      </c>
      <c r="B17" s="41" t="s">
        <v>60</v>
      </c>
      <c r="C17" s="41"/>
      <c r="D17" s="2" t="s">
        <v>5</v>
      </c>
      <c r="E17" s="13">
        <v>3</v>
      </c>
      <c r="F17" s="13">
        <v>3000</v>
      </c>
      <c r="G17" s="12">
        <f>F17*E17</f>
        <v>9000</v>
      </c>
    </row>
    <row r="18" spans="1:7" ht="17.45" customHeight="1" x14ac:dyDescent="0.25">
      <c r="A18" s="26" t="s">
        <v>48</v>
      </c>
      <c r="B18" s="41" t="s">
        <v>61</v>
      </c>
      <c r="C18" s="41"/>
      <c r="D18" s="2" t="s">
        <v>5</v>
      </c>
      <c r="E18" s="13">
        <v>2</v>
      </c>
      <c r="F18" s="13">
        <v>1000</v>
      </c>
      <c r="G18" s="12">
        <f>F18*E18</f>
        <v>2000</v>
      </c>
    </row>
    <row r="19" spans="1:7" ht="33" customHeight="1" x14ac:dyDescent="0.25">
      <c r="A19" s="26" t="s">
        <v>49</v>
      </c>
      <c r="B19" s="41" t="s">
        <v>59</v>
      </c>
      <c r="C19" s="41"/>
      <c r="D19" s="2" t="s">
        <v>5</v>
      </c>
      <c r="E19" s="13">
        <v>3</v>
      </c>
      <c r="F19" s="13">
        <v>5000</v>
      </c>
      <c r="G19" s="12">
        <f t="shared" ref="G19:G27" si="1">F19*E19</f>
        <v>15000</v>
      </c>
    </row>
    <row r="20" spans="1:7" ht="30.75" customHeight="1" x14ac:dyDescent="0.25">
      <c r="A20" s="26" t="s">
        <v>50</v>
      </c>
      <c r="B20" s="41" t="s">
        <v>58</v>
      </c>
      <c r="C20" s="41"/>
      <c r="D20" s="2" t="s">
        <v>5</v>
      </c>
      <c r="E20" s="13">
        <v>2</v>
      </c>
      <c r="F20" s="13">
        <v>1500</v>
      </c>
      <c r="G20" s="12">
        <f t="shared" si="1"/>
        <v>3000</v>
      </c>
    </row>
    <row r="21" spans="1:7" ht="17.45" customHeight="1" x14ac:dyDescent="0.25">
      <c r="A21" s="26" t="s">
        <v>51</v>
      </c>
      <c r="B21" s="41" t="s">
        <v>46</v>
      </c>
      <c r="C21" s="41"/>
      <c r="D21" s="2" t="s">
        <v>18</v>
      </c>
      <c r="E21" s="13">
        <v>34</v>
      </c>
      <c r="F21" s="13">
        <v>950</v>
      </c>
      <c r="G21" s="12">
        <f t="shared" si="1"/>
        <v>32300</v>
      </c>
    </row>
    <row r="22" spans="1:7" ht="17.45" customHeight="1" x14ac:dyDescent="0.25">
      <c r="A22" s="26" t="s">
        <v>52</v>
      </c>
      <c r="B22" s="41" t="s">
        <v>64</v>
      </c>
      <c r="C22" s="41"/>
      <c r="D22" s="2" t="s">
        <v>18</v>
      </c>
      <c r="E22" s="13">
        <v>51</v>
      </c>
      <c r="F22" s="13">
        <v>1050</v>
      </c>
      <c r="G22" s="12">
        <f t="shared" si="1"/>
        <v>53550</v>
      </c>
    </row>
    <row r="23" spans="1:7" ht="15.6" customHeight="1" x14ac:dyDescent="0.25">
      <c r="A23" s="26" t="s">
        <v>69</v>
      </c>
      <c r="B23" s="41" t="s">
        <v>65</v>
      </c>
      <c r="C23" s="41"/>
      <c r="D23" s="2" t="s">
        <v>18</v>
      </c>
      <c r="E23" s="13">
        <v>44</v>
      </c>
      <c r="F23" s="13">
        <v>140</v>
      </c>
      <c r="G23" s="12">
        <f t="shared" si="1"/>
        <v>6160</v>
      </c>
    </row>
    <row r="24" spans="1:7" ht="15.6" customHeight="1" x14ac:dyDescent="0.25">
      <c r="A24" s="26" t="s">
        <v>53</v>
      </c>
      <c r="B24" s="41" t="s">
        <v>66</v>
      </c>
      <c r="C24" s="41"/>
      <c r="D24" s="2" t="s">
        <v>18</v>
      </c>
      <c r="E24" s="13">
        <v>66</v>
      </c>
      <c r="F24" s="13">
        <v>150</v>
      </c>
      <c r="G24" s="12">
        <f t="shared" si="1"/>
        <v>9900</v>
      </c>
    </row>
    <row r="25" spans="1:7" x14ac:dyDescent="0.25">
      <c r="A25" s="26" t="s">
        <v>70</v>
      </c>
      <c r="B25" s="41" t="s">
        <v>73</v>
      </c>
      <c r="C25" s="41"/>
      <c r="D25" s="2" t="s">
        <v>5</v>
      </c>
      <c r="E25" s="13">
        <v>5</v>
      </c>
      <c r="F25" s="13">
        <v>2500</v>
      </c>
      <c r="G25" s="12">
        <f t="shared" si="1"/>
        <v>12500</v>
      </c>
    </row>
    <row r="26" spans="1:7" ht="14.45" customHeight="1" x14ac:dyDescent="0.25">
      <c r="A26" s="26" t="s">
        <v>62</v>
      </c>
      <c r="B26" s="37" t="s">
        <v>67</v>
      </c>
      <c r="C26" s="38"/>
      <c r="D26" s="2" t="s">
        <v>5</v>
      </c>
      <c r="E26" s="13">
        <v>2</v>
      </c>
      <c r="F26" s="13">
        <v>850</v>
      </c>
      <c r="G26" s="12">
        <f t="shared" si="1"/>
        <v>1700</v>
      </c>
    </row>
    <row r="27" spans="1:7" ht="14.45" customHeight="1" thickBot="1" x14ac:dyDescent="0.3">
      <c r="A27" s="26" t="s">
        <v>63</v>
      </c>
      <c r="B27" s="37" t="s">
        <v>71</v>
      </c>
      <c r="C27" s="38"/>
      <c r="D27" s="2" t="s">
        <v>68</v>
      </c>
      <c r="E27" s="13">
        <v>1</v>
      </c>
      <c r="F27" s="13">
        <v>12000</v>
      </c>
      <c r="G27" s="12">
        <f t="shared" si="1"/>
        <v>12000</v>
      </c>
    </row>
    <row r="28" spans="1:7" x14ac:dyDescent="0.25">
      <c r="A28" s="14" t="s">
        <v>24</v>
      </c>
      <c r="B28" s="84" t="s">
        <v>17</v>
      </c>
      <c r="C28" s="84"/>
      <c r="D28" s="84"/>
      <c r="E28" s="15"/>
      <c r="F28" s="15"/>
      <c r="G28" s="16">
        <f>SUM(G17:G27)</f>
        <v>157110</v>
      </c>
    </row>
    <row r="29" spans="1:7" x14ac:dyDescent="0.25">
      <c r="A29" s="27" t="s">
        <v>25</v>
      </c>
      <c r="B29" s="81" t="s">
        <v>16</v>
      </c>
      <c r="C29" s="81"/>
      <c r="D29" s="81"/>
      <c r="E29" s="29"/>
      <c r="F29" s="29"/>
      <c r="G29" s="28">
        <f>G28*18%</f>
        <v>28279.8</v>
      </c>
    </row>
    <row r="30" spans="1:7" x14ac:dyDescent="0.25">
      <c r="A30" s="27" t="s">
        <v>26</v>
      </c>
      <c r="B30" s="82" t="s">
        <v>15</v>
      </c>
      <c r="C30" s="82"/>
      <c r="D30" s="82"/>
      <c r="E30" s="29"/>
      <c r="F30" s="29"/>
      <c r="G30" s="28">
        <f>SUM(G28:G29)</f>
        <v>185389.8</v>
      </c>
    </row>
    <row r="31" spans="1:7" x14ac:dyDescent="0.25">
      <c r="A31" s="75" t="s">
        <v>27</v>
      </c>
      <c r="B31" s="79" t="s">
        <v>54</v>
      </c>
      <c r="C31" s="79"/>
      <c r="D31" s="79"/>
      <c r="E31" s="29"/>
      <c r="F31" s="29"/>
      <c r="G31" s="77">
        <f>SUM(G14+G30)</f>
        <v>681896.67999999993</v>
      </c>
    </row>
    <row r="32" spans="1:7" ht="15.75" thickBot="1" x14ac:dyDescent="0.3">
      <c r="A32" s="76"/>
      <c r="B32" s="80"/>
      <c r="C32" s="80"/>
      <c r="D32" s="80"/>
      <c r="E32" s="30"/>
      <c r="F32" s="30"/>
      <c r="G32" s="78"/>
    </row>
    <row r="34" spans="1:6" ht="15.75" x14ac:dyDescent="0.25">
      <c r="A34" s="42" t="s">
        <v>36</v>
      </c>
      <c r="B34" s="42"/>
      <c r="C34" s="42"/>
      <c r="D34" s="42"/>
      <c r="E34" s="42"/>
      <c r="F34" s="42"/>
    </row>
    <row r="35" spans="1:6" ht="15.75" x14ac:dyDescent="0.25">
      <c r="A35" s="7">
        <v>1</v>
      </c>
      <c r="B35" s="39" t="s">
        <v>37</v>
      </c>
      <c r="C35" s="39"/>
      <c r="D35" s="39"/>
      <c r="E35" s="39"/>
      <c r="F35" s="39"/>
    </row>
    <row r="36" spans="1:6" ht="15.75" x14ac:dyDescent="0.25">
      <c r="A36" s="7">
        <v>2</v>
      </c>
      <c r="B36" s="43" t="s">
        <v>38</v>
      </c>
      <c r="C36" s="43"/>
      <c r="D36" s="43"/>
      <c r="E36" s="43"/>
      <c r="F36" s="43"/>
    </row>
    <row r="37" spans="1:6" ht="15.75" x14ac:dyDescent="0.25">
      <c r="A37" s="7">
        <v>3</v>
      </c>
      <c r="B37" s="43" t="s">
        <v>39</v>
      </c>
      <c r="C37" s="43"/>
      <c r="D37" s="43"/>
      <c r="E37" s="43"/>
      <c r="F37" s="43"/>
    </row>
    <row r="38" spans="1:6" ht="32.1" customHeight="1" x14ac:dyDescent="0.25">
      <c r="A38" s="7">
        <v>4</v>
      </c>
      <c r="B38" s="43" t="s">
        <v>40</v>
      </c>
      <c r="C38" s="43"/>
      <c r="D38" s="43"/>
      <c r="E38" s="43"/>
      <c r="F38" s="43"/>
    </row>
    <row r="39" spans="1:6" ht="15.75" x14ac:dyDescent="0.25">
      <c r="A39" s="7">
        <v>5</v>
      </c>
      <c r="B39" s="39" t="s">
        <v>43</v>
      </c>
      <c r="C39" s="39"/>
      <c r="D39" s="39"/>
      <c r="E39" s="39"/>
      <c r="F39" s="39"/>
    </row>
    <row r="40" spans="1:6" ht="15.75" x14ac:dyDescent="0.25">
      <c r="A40" s="7">
        <v>6</v>
      </c>
      <c r="B40" s="39" t="s">
        <v>41</v>
      </c>
      <c r="C40" s="39"/>
      <c r="D40" s="39"/>
      <c r="E40" s="39"/>
      <c r="F40" s="39"/>
    </row>
    <row r="41" spans="1:6" ht="15.75" x14ac:dyDescent="0.25">
      <c r="A41" s="7">
        <v>7</v>
      </c>
      <c r="B41" s="39" t="s">
        <v>42</v>
      </c>
      <c r="C41" s="39"/>
      <c r="D41" s="39"/>
      <c r="E41" s="39"/>
      <c r="F41" s="39"/>
    </row>
    <row r="42" spans="1:6" ht="15.75" x14ac:dyDescent="0.25">
      <c r="A42" s="7">
        <v>8</v>
      </c>
      <c r="B42" s="39" t="s">
        <v>44</v>
      </c>
      <c r="C42" s="39"/>
      <c r="D42" s="39"/>
      <c r="E42" s="39"/>
      <c r="F42" s="39"/>
    </row>
  </sheetData>
  <mergeCells count="47">
    <mergeCell ref="A8:G8"/>
    <mergeCell ref="B12:C12"/>
    <mergeCell ref="A31:A32"/>
    <mergeCell ref="G31:G32"/>
    <mergeCell ref="B31:D32"/>
    <mergeCell ref="B21:C21"/>
    <mergeCell ref="B20:C20"/>
    <mergeCell ref="B29:D29"/>
    <mergeCell ref="B30:D30"/>
    <mergeCell ref="B26:C26"/>
    <mergeCell ref="B14:C14"/>
    <mergeCell ref="B28:D28"/>
    <mergeCell ref="A15:G15"/>
    <mergeCell ref="B16:C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40:F40"/>
    <mergeCell ref="B41:F41"/>
    <mergeCell ref="B42:F42"/>
    <mergeCell ref="A34:F34"/>
    <mergeCell ref="B35:F35"/>
    <mergeCell ref="B36:F36"/>
    <mergeCell ref="B37:F37"/>
    <mergeCell ref="B38:F38"/>
    <mergeCell ref="B10:C10"/>
    <mergeCell ref="B11:C11"/>
    <mergeCell ref="B27:C27"/>
    <mergeCell ref="B39:F39"/>
    <mergeCell ref="B13:C13"/>
    <mergeCell ref="B23:C23"/>
    <mergeCell ref="B17:C17"/>
    <mergeCell ref="B18:C18"/>
    <mergeCell ref="B19:C19"/>
    <mergeCell ref="B22:C22"/>
    <mergeCell ref="B24:C24"/>
    <mergeCell ref="B25:C25"/>
  </mergeCells>
  <hyperlinks>
    <hyperlink ref="B2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2025-05-27T12:49:57Z</dcterms:modified>
</cp:coreProperties>
</file>