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defaultThemeVersion="124226"/>
  <xr:revisionPtr revIDLastSave="0" documentId="13_ncr:1_{8598E694-8520-4504-AC71-8CD6A032F02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" i="1" l="1"/>
  <c r="N23" i="1"/>
  <c r="N24" i="1"/>
  <c r="N25" i="1"/>
  <c r="N26" i="1"/>
  <c r="N27" i="1"/>
  <c r="N28" i="1"/>
  <c r="N29" i="1"/>
  <c r="N30" i="1"/>
  <c r="N21" i="1"/>
  <c r="L22" i="1" l="1"/>
  <c r="L23" i="1"/>
  <c r="L24" i="1"/>
  <c r="L25" i="1"/>
  <c r="L26" i="1"/>
  <c r="L27" i="1"/>
  <c r="L28" i="1"/>
  <c r="L29" i="1"/>
  <c r="L30" i="1"/>
  <c r="L21" i="1"/>
  <c r="K22" i="1"/>
  <c r="K23" i="1"/>
  <c r="K24" i="1"/>
  <c r="K25" i="1"/>
  <c r="K26" i="1"/>
  <c r="K27" i="1"/>
  <c r="K28" i="1"/>
  <c r="K29" i="1"/>
  <c r="K30" i="1"/>
  <c r="K21" i="1"/>
  <c r="G28" i="1"/>
  <c r="G26" i="1" l="1"/>
  <c r="G25" i="1"/>
  <c r="G12" i="1"/>
  <c r="G11" i="1"/>
  <c r="G10" i="1"/>
  <c r="G23" i="1"/>
  <c r="G22" i="1"/>
  <c r="G24" i="1"/>
  <c r="G27" i="1"/>
  <c r="G29" i="1"/>
  <c r="G30" i="1"/>
  <c r="G21" i="1"/>
  <c r="G14" i="1"/>
  <c r="G15" i="1"/>
  <c r="G13" i="1"/>
  <c r="G16" i="1" l="1"/>
  <c r="G17" i="1" s="1"/>
  <c r="G18" i="1" s="1"/>
  <c r="G31" i="1"/>
  <c r="G32" i="1" s="1"/>
  <c r="G33" i="1" s="1"/>
  <c r="G34" i="1" l="1"/>
</calcChain>
</file>

<file path=xl/sharedStrings.xml><?xml version="1.0" encoding="utf-8"?>
<sst xmlns="http://schemas.openxmlformats.org/spreadsheetml/2006/main" count="91" uniqueCount="71">
  <si>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</si>
  <si>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</si>
  <si>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</si>
  <si>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</si>
  <si>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</si>
  <si>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</si>
  <si>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</si>
  <si>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</si>
  <si>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</si>
  <si>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</si>
  <si>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</si>
  <si>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</si>
  <si>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</si>
  <si>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</si>
  <si>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</si>
  <si>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</si>
  <si>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</si>
  <si>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</si>
  <si>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</si>
  <si>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>Area Of Installation</t>
  </si>
  <si>
    <t xml:space="preserve">Interconnecting Cable Indoor &amp; Outdoor </t>
  </si>
  <si>
    <t>Drain Pipe 25 mm Thick Soft PVC Pipe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</si>
  <si>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</si>
  <si>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</si>
  <si>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</si>
  <si>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</si>
  <si>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</si>
  <si>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</si>
  <si>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</si>
  <si>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</si>
  <si>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</si>
  <si>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</si>
  <si>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</si>
  <si>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</si>
  <si>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</si>
  <si>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</si>
  <si>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</si>
  <si>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</si>
  <si>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</si>
  <si>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</si>
  <si>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</si>
  <si>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</si>
  <si>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</si>
  <si>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</si>
  <si>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</si>
  <si>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</si>
  <si>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</si>
  <si>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</si>
  <si>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>Aditya Birla Home Finance Ltd.</t>
  </si>
  <si>
    <t>Site Address: - Sree Karthik Plaza, 2nd Floor, Durgigudi main road, Opp Lakshmi Galaxy, Shimoga ,BANGALORE, KARNATAKA, 560025</t>
  </si>
  <si>
    <t>Visitor Room</t>
  </si>
  <si>
    <t>1.5 TR Cassette Unit</t>
  </si>
  <si>
    <t>Room 2</t>
  </si>
  <si>
    <t>Room 3</t>
  </si>
  <si>
    <t xml:space="preserve">2.0 TR Cassette Unit </t>
  </si>
  <si>
    <t>Meeting Room</t>
  </si>
  <si>
    <t xml:space="preserve">1.0 TR Hi Wall Unit </t>
  </si>
  <si>
    <t>Server Room</t>
  </si>
  <si>
    <t>Conference Room</t>
  </si>
  <si>
    <t>1.5 TR Hi Wall Unit</t>
  </si>
  <si>
    <t>Standard Installation, Pressure Testing, Vacummizing, Testing &amp; Commissioning of Cassette Unit - 1.5 TR &amp; 2.0 TR</t>
  </si>
  <si>
    <t>Standard Installation, Pressure Testing, Vacummizing, Testing &amp; Commissioning of Hi Wall Unit - 1.0 TR &amp; 1.5 TR</t>
  </si>
  <si>
    <t>Refrigeration Piping for Cassette Unit - 1.5 TR &amp; 2.0 TR</t>
  </si>
  <si>
    <t>Refrigeration Piping for Hi Wall Unit - 1.0 TR &amp; 2.0 TR</t>
  </si>
  <si>
    <t>Drain Pump</t>
  </si>
  <si>
    <t>Timer</t>
  </si>
  <si>
    <t xml:space="preserve">Outdoor Unit Stand L - Type for Hi Wall Unit </t>
  </si>
  <si>
    <t>Outdoor Unit Stand L - Type for Cassette Unit</t>
  </si>
  <si>
    <t>06.09.2024</t>
  </si>
  <si>
    <t>Aeon</t>
  </si>
  <si>
    <t>Saif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</si>
</sst>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left" vertical="center" indent="3"/>
    </xf>
    <xf numFmtId="0" fontId="9" fillId="2" borderId="23" xfId="0" applyFont="1" applyFill="1" applyBorder="1" applyAlignment="1">
      <alignment horizontal="left" vertical="center" indent="3"/>
    </xf>
    <xf numFmtId="0" fontId="9" fillId="2" borderId="24" xfId="0" applyFont="1" applyFill="1" applyBorder="1" applyAlignment="1">
      <alignment horizontal="left" vertical="center" indent="3"/>
    </xf>
    <xf numFmtId="0" fontId="7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9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showGridLines="0" tabSelected="1" topLeftCell="A7" zoomScale="90" zoomScaleNormal="90" workbookViewId="0">
      <selection activeCell="O23" sqref="O23"/>
    </sheetView>
  </sheetViews>
  <sheetFormatPr defaultRowHeight="14.4" x14ac:dyDescent="0.3"/>
  <cols>
    <col min="1" max="1" width="7.109375" customWidth="1"/>
    <col min="2" max="2" width="20" customWidth="1"/>
    <col min="3" max="3" width="38.33203125" customWidth="1"/>
    <col min="4" max="4" width="14.44140625" customWidth="1"/>
    <col min="5" max="5" width="13.109375" customWidth="1"/>
    <col min="6" max="6" width="18.44140625" customWidth="1"/>
    <col min="7" max="7" width="24.33203125" customWidth="1"/>
  </cols>
  <sheetData>
    <row r="1" spans="1:7" ht="28.2" x14ac:dyDescent="0.3">
      <c r="A1" s="55" t="s">
        <v>31</v>
      </c>
      <c r="B1" s="47"/>
      <c r="C1" s="47" t="s">
        <v>32</v>
      </c>
      <c r="D1" s="47"/>
      <c r="E1" s="47"/>
      <c r="F1" s="47"/>
      <c r="G1" s="48"/>
    </row>
    <row r="2" spans="1:7" ht="27" x14ac:dyDescent="0.3">
      <c r="A2" s="56" t="s">
        <v>33</v>
      </c>
      <c r="B2" s="49"/>
      <c r="C2" s="49" t="s">
        <v>34</v>
      </c>
      <c r="D2" s="49"/>
      <c r="E2" s="49"/>
      <c r="F2" s="49"/>
      <c r="G2" s="50"/>
    </row>
    <row r="3" spans="1:7" ht="21" customHeight="1" x14ac:dyDescent="0.3">
      <c r="A3" s="57" t="s">
        <v>35</v>
      </c>
      <c r="B3" s="51"/>
      <c r="C3" s="51" t="s">
        <v>36</v>
      </c>
      <c r="D3" s="51"/>
      <c r="E3" s="51"/>
      <c r="F3" s="51"/>
      <c r="G3" s="52"/>
    </row>
    <row r="4" spans="1:7" ht="22.5" customHeight="1" thickBot="1" x14ac:dyDescent="0.35">
      <c r="A4" s="58" t="s">
        <v>37</v>
      </c>
      <c r="B4" s="53"/>
      <c r="C4" s="53" t="s">
        <v>38</v>
      </c>
      <c r="D4" s="53"/>
      <c r="E4" s="53"/>
      <c r="F4" s="53"/>
      <c r="G4" s="54"/>
    </row>
    <row r="5" spans="1:7" ht="18.600000000000001" thickBot="1" x14ac:dyDescent="0.35">
      <c r="A5" s="59" t="s">
        <v>22</v>
      </c>
      <c r="B5" s="60"/>
      <c r="C5" s="60"/>
      <c r="D5" s="60"/>
      <c r="E5" s="60"/>
      <c r="F5" s="60"/>
      <c r="G5" s="61"/>
    </row>
    <row r="6" spans="1:7" ht="15" customHeight="1" x14ac:dyDescent="0.3">
      <c r="A6" s="62" t="s">
        <v>24</v>
      </c>
      <c r="B6" s="63"/>
      <c r="C6" s="68" t="s">
        <v>48</v>
      </c>
      <c r="D6" s="69"/>
      <c r="E6" s="70"/>
      <c r="F6" s="62" t="s">
        <v>23</v>
      </c>
      <c r="G6" s="66" t="s">
        <v>68</v>
      </c>
    </row>
    <row r="7" spans="1:7" ht="15" customHeight="1" thickBot="1" x14ac:dyDescent="0.35">
      <c r="A7" s="64"/>
      <c r="B7" s="65"/>
      <c r="C7" s="71"/>
      <c r="D7" s="72"/>
      <c r="E7" s="73"/>
      <c r="F7" s="64"/>
      <c r="G7" s="67"/>
    </row>
    <row r="8" spans="1:7" ht="22.5" customHeight="1" thickBot="1" x14ac:dyDescent="0.35">
      <c r="A8" s="74" t="s">
        <v>49</v>
      </c>
      <c r="B8" s="75"/>
      <c r="C8" s="75"/>
      <c r="D8" s="75"/>
      <c r="E8" s="75"/>
      <c r="F8" s="75"/>
      <c r="G8" s="76"/>
    </row>
    <row r="9" spans="1:7" ht="21" customHeight="1" x14ac:dyDescent="0.3">
      <c r="A9" s="17" t="s">
        <v>25</v>
      </c>
      <c r="B9" s="18" t="s">
        <v>19</v>
      </c>
      <c r="C9" s="18" t="s">
        <v>0</v>
      </c>
      <c r="D9" s="18" t="s">
        <v>1</v>
      </c>
      <c r="E9" s="18" t="s">
        <v>2</v>
      </c>
      <c r="F9" s="18" t="s">
        <v>3</v>
      </c>
      <c r="G9" s="19" t="s">
        <v>4</v>
      </c>
    </row>
    <row r="10" spans="1:7" x14ac:dyDescent="0.3">
      <c r="A10" s="8">
        <v>1</v>
      </c>
      <c r="B10" s="1" t="s">
        <v>55</v>
      </c>
      <c r="C10" s="4" t="s">
        <v>56</v>
      </c>
      <c r="D10" s="5" t="s">
        <v>5</v>
      </c>
      <c r="E10" s="5">
        <v>1</v>
      </c>
      <c r="F10" s="2"/>
      <c r="G10" s="9">
        <f t="shared" ref="G10:G12" si="0">F10*E10</f>
        <v>0</v>
      </c>
    </row>
    <row r="11" spans="1:7" x14ac:dyDescent="0.3">
      <c r="A11" s="8">
        <v>2</v>
      </c>
      <c r="B11" s="1" t="s">
        <v>57</v>
      </c>
      <c r="C11" s="4" t="s">
        <v>56</v>
      </c>
      <c r="D11" s="5" t="s">
        <v>5</v>
      </c>
      <c r="E11" s="5">
        <v>1</v>
      </c>
      <c r="F11" s="2"/>
      <c r="G11" s="9">
        <f t="shared" si="0"/>
        <v>0</v>
      </c>
    </row>
    <row r="12" spans="1:7" x14ac:dyDescent="0.3">
      <c r="A12" s="8">
        <v>4</v>
      </c>
      <c r="B12" s="1" t="s">
        <v>58</v>
      </c>
      <c r="C12" s="4" t="s">
        <v>59</v>
      </c>
      <c r="D12" s="5" t="s">
        <v>5</v>
      </c>
      <c r="E12" s="5">
        <v>1</v>
      </c>
      <c r="F12" s="2"/>
      <c r="G12" s="9">
        <f t="shared" si="0"/>
        <v>0</v>
      </c>
    </row>
    <row r="13" spans="1:7" x14ac:dyDescent="0.3">
      <c r="A13" s="8">
        <v>3</v>
      </c>
      <c r="B13" s="1" t="s">
        <v>50</v>
      </c>
      <c r="C13" s="4" t="s">
        <v>51</v>
      </c>
      <c r="D13" s="5" t="s">
        <v>5</v>
      </c>
      <c r="E13" s="5">
        <v>1</v>
      </c>
      <c r="F13" s="2"/>
      <c r="G13" s="9">
        <f>F13*E13</f>
        <v>0</v>
      </c>
    </row>
    <row r="14" spans="1:7" x14ac:dyDescent="0.3">
      <c r="A14" s="8">
        <v>5</v>
      </c>
      <c r="B14" s="1" t="s">
        <v>52</v>
      </c>
      <c r="C14" s="4" t="s">
        <v>54</v>
      </c>
      <c r="D14" s="5" t="s">
        <v>5</v>
      </c>
      <c r="E14" s="5">
        <v>1</v>
      </c>
      <c r="F14" s="2"/>
      <c r="G14" s="9">
        <f t="shared" ref="G14:G15" si="1">F14*E14</f>
        <v>0</v>
      </c>
    </row>
    <row r="15" spans="1:7" ht="13.8" customHeight="1" x14ac:dyDescent="0.3">
      <c r="A15" s="8">
        <v>6</v>
      </c>
      <c r="B15" s="1" t="s">
        <v>53</v>
      </c>
      <c r="C15" s="4" t="s">
        <v>54</v>
      </c>
      <c r="D15" s="5" t="s">
        <v>5</v>
      </c>
      <c r="E15" s="5">
        <v>1</v>
      </c>
      <c r="F15" s="2"/>
      <c r="G15" s="9">
        <f t="shared" si="1"/>
        <v>0</v>
      </c>
    </row>
    <row r="16" spans="1:7" x14ac:dyDescent="0.3">
      <c r="A16" s="10" t="s">
        <v>6</v>
      </c>
      <c r="B16" s="77" t="s">
        <v>7</v>
      </c>
      <c r="C16" s="77"/>
      <c r="D16" s="6"/>
      <c r="E16" s="7"/>
      <c r="F16" s="7"/>
      <c r="G16" s="11">
        <f>SUM(G13:G15)</f>
        <v>0</v>
      </c>
    </row>
    <row r="17" spans="1:14" x14ac:dyDescent="0.3">
      <c r="A17" s="10" t="s">
        <v>10</v>
      </c>
      <c r="B17" s="46" t="s">
        <v>12</v>
      </c>
      <c r="C17" s="46"/>
      <c r="D17" s="6"/>
      <c r="E17" s="7"/>
      <c r="F17" s="7"/>
      <c r="G17" s="11">
        <f>G16*28%</f>
        <v>0</v>
      </c>
    </row>
    <row r="18" spans="1:14" ht="15" thickBot="1" x14ac:dyDescent="0.35">
      <c r="A18" s="20" t="s">
        <v>13</v>
      </c>
      <c r="B18" s="27" t="s">
        <v>14</v>
      </c>
      <c r="C18" s="27"/>
      <c r="D18" s="21"/>
      <c r="E18" s="22"/>
      <c r="F18" s="22"/>
      <c r="G18" s="23">
        <f>SUM(G16:G17)</f>
        <v>0</v>
      </c>
    </row>
    <row r="19" spans="1:14" ht="20.399999999999999" customHeight="1" thickBot="1" x14ac:dyDescent="0.35">
      <c r="A19" s="29" t="s">
        <v>8</v>
      </c>
      <c r="B19" s="30"/>
      <c r="C19" s="30"/>
      <c r="D19" s="30"/>
      <c r="E19" s="30"/>
      <c r="F19" s="30"/>
      <c r="G19" s="31"/>
    </row>
    <row r="20" spans="1:14" ht="16.5" customHeight="1" x14ac:dyDescent="0.3">
      <c r="A20" s="24" t="s">
        <v>11</v>
      </c>
      <c r="B20" s="32" t="s">
        <v>9</v>
      </c>
      <c r="C20" s="32"/>
      <c r="D20" s="25" t="s">
        <v>1</v>
      </c>
      <c r="E20" s="25" t="s">
        <v>2</v>
      </c>
      <c r="F20" s="25" t="s">
        <v>3</v>
      </c>
      <c r="G20" s="26" t="s">
        <v>4</v>
      </c>
      <c r="J20" s="81" t="s">
        <v>69</v>
      </c>
      <c r="K20" s="82">
        <v>0.8</v>
      </c>
      <c r="M20" s="83" t="s">
        <v>70</v>
      </c>
    </row>
    <row r="21" spans="1:14" ht="32.25" customHeight="1" x14ac:dyDescent="0.3">
      <c r="A21" s="8">
        <v>1</v>
      </c>
      <c r="B21" s="40" t="s">
        <v>60</v>
      </c>
      <c r="C21" s="41"/>
      <c r="D21" s="5" t="s">
        <v>5</v>
      </c>
      <c r="E21" s="3">
        <v>3</v>
      </c>
      <c r="F21" s="3">
        <v>2000</v>
      </c>
      <c r="G21" s="9">
        <f>F21*E21</f>
        <v>6000</v>
      </c>
      <c r="I21" s="3">
        <v>3</v>
      </c>
      <c r="J21" s="3">
        <v>2000</v>
      </c>
      <c r="K21">
        <f>J21*80%</f>
        <v>1600</v>
      </c>
      <c r="L21">
        <f>I21*K21</f>
        <v>4800</v>
      </c>
      <c r="M21">
        <v>1500</v>
      </c>
      <c r="N21">
        <f>I21*M21</f>
        <v>4500</v>
      </c>
    </row>
    <row r="22" spans="1:14" ht="32.25" customHeight="1" x14ac:dyDescent="0.3">
      <c r="A22" s="8">
        <v>2</v>
      </c>
      <c r="B22" s="40" t="s">
        <v>61</v>
      </c>
      <c r="C22" s="41"/>
      <c r="D22" s="5" t="s">
        <v>5</v>
      </c>
      <c r="E22" s="3">
        <v>3</v>
      </c>
      <c r="F22" s="3">
        <v>1500</v>
      </c>
      <c r="G22" s="9">
        <f>F22*E22</f>
        <v>4500</v>
      </c>
      <c r="I22" s="3">
        <v>3</v>
      </c>
      <c r="J22" s="3">
        <v>1500</v>
      </c>
      <c r="K22">
        <f t="shared" ref="K22:K30" si="2">J22*80%</f>
        <v>1200</v>
      </c>
      <c r="L22">
        <f t="shared" ref="L22:L30" si="3">I22*K22</f>
        <v>3600</v>
      </c>
      <c r="M22">
        <v>1000</v>
      </c>
      <c r="N22">
        <f t="shared" ref="N22:N30" si="4">I22*M22</f>
        <v>3000</v>
      </c>
    </row>
    <row r="23" spans="1:14" ht="15.6" customHeight="1" x14ac:dyDescent="0.3">
      <c r="A23" s="8">
        <v>3</v>
      </c>
      <c r="B23" s="40" t="s">
        <v>62</v>
      </c>
      <c r="C23" s="41"/>
      <c r="D23" s="5" t="s">
        <v>18</v>
      </c>
      <c r="E23" s="3">
        <v>50</v>
      </c>
      <c r="F23" s="3">
        <v>850</v>
      </c>
      <c r="G23" s="9">
        <f>F23*E23</f>
        <v>42500</v>
      </c>
      <c r="I23" s="3">
        <v>50</v>
      </c>
      <c r="J23" s="3">
        <v>850</v>
      </c>
      <c r="K23">
        <f t="shared" si="2"/>
        <v>680</v>
      </c>
      <c r="L23">
        <f t="shared" si="3"/>
        <v>34000</v>
      </c>
      <c r="M23">
        <v>650</v>
      </c>
      <c r="N23">
        <f t="shared" si="4"/>
        <v>32500</v>
      </c>
    </row>
    <row r="24" spans="1:14" ht="15" customHeight="1" x14ac:dyDescent="0.3">
      <c r="A24" s="8">
        <v>4</v>
      </c>
      <c r="B24" s="39" t="s">
        <v>63</v>
      </c>
      <c r="C24" s="39"/>
      <c r="D24" s="5" t="s">
        <v>18</v>
      </c>
      <c r="E24" s="3">
        <v>35</v>
      </c>
      <c r="F24" s="3">
        <v>850</v>
      </c>
      <c r="G24" s="9">
        <f t="shared" ref="G24:G30" si="5">F24*E24</f>
        <v>29750</v>
      </c>
      <c r="I24" s="3">
        <v>35</v>
      </c>
      <c r="J24" s="3">
        <v>850</v>
      </c>
      <c r="K24">
        <f t="shared" si="2"/>
        <v>680</v>
      </c>
      <c r="L24">
        <f t="shared" si="3"/>
        <v>23800</v>
      </c>
      <c r="M24">
        <v>650</v>
      </c>
      <c r="N24">
        <f t="shared" si="4"/>
        <v>22750</v>
      </c>
    </row>
    <row r="25" spans="1:14" x14ac:dyDescent="0.3">
      <c r="A25" s="8">
        <v>5</v>
      </c>
      <c r="B25" s="39" t="s">
        <v>20</v>
      </c>
      <c r="C25" s="39"/>
      <c r="D25" s="5" t="s">
        <v>18</v>
      </c>
      <c r="E25" s="3">
        <v>87</v>
      </c>
      <c r="F25" s="3">
        <v>150</v>
      </c>
      <c r="G25" s="9">
        <f t="shared" ref="G25:G26" si="6">F25*E25</f>
        <v>13050</v>
      </c>
      <c r="I25" s="3">
        <v>87</v>
      </c>
      <c r="J25" s="3">
        <v>150</v>
      </c>
      <c r="K25">
        <f t="shared" si="2"/>
        <v>120</v>
      </c>
      <c r="L25">
        <f t="shared" si="3"/>
        <v>10440</v>
      </c>
      <c r="M25">
        <v>110</v>
      </c>
      <c r="N25">
        <f t="shared" si="4"/>
        <v>9570</v>
      </c>
    </row>
    <row r="26" spans="1:14" x14ac:dyDescent="0.3">
      <c r="A26" s="8">
        <v>6</v>
      </c>
      <c r="B26" s="39" t="s">
        <v>21</v>
      </c>
      <c r="C26" s="39"/>
      <c r="D26" s="5" t="s">
        <v>18</v>
      </c>
      <c r="E26" s="3">
        <v>55</v>
      </c>
      <c r="F26" s="3">
        <v>120</v>
      </c>
      <c r="G26" s="9">
        <f t="shared" si="6"/>
        <v>6600</v>
      </c>
      <c r="I26" s="3">
        <v>55</v>
      </c>
      <c r="J26" s="3">
        <v>120</v>
      </c>
      <c r="K26">
        <f t="shared" si="2"/>
        <v>96</v>
      </c>
      <c r="L26">
        <f t="shared" si="3"/>
        <v>5280</v>
      </c>
      <c r="M26">
        <v>96</v>
      </c>
      <c r="N26">
        <f t="shared" si="4"/>
        <v>5280</v>
      </c>
    </row>
    <row r="27" spans="1:14" x14ac:dyDescent="0.3">
      <c r="A27" s="8">
        <v>7</v>
      </c>
      <c r="B27" s="39" t="s">
        <v>65</v>
      </c>
      <c r="C27" s="39"/>
      <c r="D27" s="5" t="s">
        <v>5</v>
      </c>
      <c r="E27" s="3">
        <v>1</v>
      </c>
      <c r="F27" s="3">
        <v>3000</v>
      </c>
      <c r="G27" s="9">
        <f t="shared" si="5"/>
        <v>3000</v>
      </c>
      <c r="I27" s="3">
        <v>1</v>
      </c>
      <c r="J27" s="3">
        <v>3000</v>
      </c>
      <c r="K27">
        <f t="shared" si="2"/>
        <v>2400</v>
      </c>
      <c r="L27">
        <f t="shared" si="3"/>
        <v>2400</v>
      </c>
      <c r="M27">
        <v>2000</v>
      </c>
      <c r="N27">
        <f t="shared" si="4"/>
        <v>2000</v>
      </c>
    </row>
    <row r="28" spans="1:14" x14ac:dyDescent="0.3">
      <c r="A28" s="8">
        <v>8</v>
      </c>
      <c r="B28" s="39" t="s">
        <v>66</v>
      </c>
      <c r="C28" s="39"/>
      <c r="D28" s="5" t="s">
        <v>5</v>
      </c>
      <c r="E28" s="3">
        <v>3</v>
      </c>
      <c r="F28" s="3">
        <v>750</v>
      </c>
      <c r="G28" s="9">
        <f t="shared" si="5"/>
        <v>2250</v>
      </c>
      <c r="I28" s="3">
        <v>3</v>
      </c>
      <c r="J28" s="3">
        <v>750</v>
      </c>
      <c r="K28">
        <f t="shared" si="2"/>
        <v>600</v>
      </c>
      <c r="L28">
        <f t="shared" si="3"/>
        <v>1800</v>
      </c>
      <c r="M28">
        <v>600</v>
      </c>
      <c r="N28">
        <f t="shared" si="4"/>
        <v>1800</v>
      </c>
    </row>
    <row r="29" spans="1:14" ht="14.4" customHeight="1" x14ac:dyDescent="0.3">
      <c r="A29" s="8">
        <v>9</v>
      </c>
      <c r="B29" s="39" t="s">
        <v>67</v>
      </c>
      <c r="C29" s="39"/>
      <c r="D29" s="5" t="s">
        <v>5</v>
      </c>
      <c r="E29" s="3">
        <v>3</v>
      </c>
      <c r="F29" s="3">
        <v>1200</v>
      </c>
      <c r="G29" s="9">
        <f t="shared" si="5"/>
        <v>3600</v>
      </c>
      <c r="I29" s="3">
        <v>3</v>
      </c>
      <c r="J29" s="3">
        <v>1200</v>
      </c>
      <c r="K29">
        <f t="shared" si="2"/>
        <v>960</v>
      </c>
      <c r="L29">
        <f t="shared" si="3"/>
        <v>2880</v>
      </c>
      <c r="M29">
        <v>850</v>
      </c>
      <c r="N29">
        <f t="shared" si="4"/>
        <v>2550</v>
      </c>
    </row>
    <row r="30" spans="1:14" ht="14.4" customHeight="1" x14ac:dyDescent="0.3">
      <c r="A30" s="8">
        <v>10</v>
      </c>
      <c r="B30" s="42" t="s">
        <v>64</v>
      </c>
      <c r="C30" s="43"/>
      <c r="D30" s="5" t="s">
        <v>5</v>
      </c>
      <c r="E30" s="3">
        <v>1</v>
      </c>
      <c r="F30" s="3">
        <v>7000</v>
      </c>
      <c r="G30" s="9">
        <f t="shared" si="5"/>
        <v>7000</v>
      </c>
      <c r="I30" s="3">
        <v>1</v>
      </c>
      <c r="J30" s="3">
        <v>7000</v>
      </c>
      <c r="K30">
        <f t="shared" si="2"/>
        <v>5600</v>
      </c>
      <c r="L30">
        <f t="shared" si="3"/>
        <v>5600</v>
      </c>
      <c r="M30">
        <v>5100</v>
      </c>
      <c r="N30">
        <f t="shared" si="4"/>
        <v>5100</v>
      </c>
    </row>
    <row r="31" spans="1:14" x14ac:dyDescent="0.3">
      <c r="A31" s="16" t="s">
        <v>26</v>
      </c>
      <c r="B31" s="28" t="s">
        <v>17</v>
      </c>
      <c r="C31" s="28"/>
      <c r="D31" s="28"/>
      <c r="E31" s="14"/>
      <c r="F31" s="14"/>
      <c r="G31" s="13">
        <f>SUM(G21:G30)</f>
        <v>118250</v>
      </c>
    </row>
    <row r="32" spans="1:14" x14ac:dyDescent="0.3">
      <c r="A32" s="16" t="s">
        <v>27</v>
      </c>
      <c r="B32" s="44" t="s">
        <v>16</v>
      </c>
      <c r="C32" s="44"/>
      <c r="D32" s="44"/>
      <c r="E32" s="14"/>
      <c r="F32" s="14"/>
      <c r="G32" s="13">
        <f>G31*18%</f>
        <v>21285</v>
      </c>
    </row>
    <row r="33" spans="1:11" x14ac:dyDescent="0.3">
      <c r="A33" s="16" t="s">
        <v>28</v>
      </c>
      <c r="B33" s="45" t="s">
        <v>15</v>
      </c>
      <c r="C33" s="45"/>
      <c r="D33" s="45"/>
      <c r="E33" s="14"/>
      <c r="F33" s="14"/>
      <c r="G33" s="13">
        <f>SUM(G31:G32)</f>
        <v>139535</v>
      </c>
    </row>
    <row r="34" spans="1:11" x14ac:dyDescent="0.3">
      <c r="A34" s="33" t="s">
        <v>29</v>
      </c>
      <c r="B34" s="37" t="s">
        <v>30</v>
      </c>
      <c r="C34" s="37"/>
      <c r="D34" s="37"/>
      <c r="E34" s="14"/>
      <c r="F34" s="14"/>
      <c r="G34" s="35">
        <f>SUM(G18+G33)</f>
        <v>139535</v>
      </c>
      <c r="K34">
        <v>1500</v>
      </c>
    </row>
    <row r="35" spans="1:11" ht="15" thickBot="1" x14ac:dyDescent="0.35">
      <c r="A35" s="34"/>
      <c r="B35" s="38"/>
      <c r="C35" s="38"/>
      <c r="D35" s="38"/>
      <c r="E35" s="15"/>
      <c r="F35" s="15"/>
      <c r="G35" s="36"/>
      <c r="K35">
        <v>1000</v>
      </c>
    </row>
    <row r="36" spans="1:11" x14ac:dyDescent="0.3">
      <c r="K36">
        <v>650</v>
      </c>
    </row>
    <row r="37" spans="1:11" ht="15.6" x14ac:dyDescent="0.3">
      <c r="A37" s="79" t="s">
        <v>39</v>
      </c>
      <c r="B37" s="79"/>
      <c r="C37" s="79"/>
      <c r="D37" s="79"/>
      <c r="E37" s="79"/>
      <c r="F37" s="79"/>
      <c r="K37">
        <v>650</v>
      </c>
    </row>
    <row r="38" spans="1:11" ht="15.6" x14ac:dyDescent="0.3">
      <c r="A38" s="12">
        <v>1</v>
      </c>
      <c r="B38" s="78" t="s">
        <v>40</v>
      </c>
      <c r="C38" s="78"/>
      <c r="D38" s="78"/>
      <c r="E38" s="78"/>
      <c r="F38" s="78"/>
      <c r="K38">
        <v>110</v>
      </c>
    </row>
    <row r="39" spans="1:11" ht="15.6" x14ac:dyDescent="0.3">
      <c r="A39" s="12">
        <v>2</v>
      </c>
      <c r="B39" s="80" t="s">
        <v>41</v>
      </c>
      <c r="C39" s="80"/>
      <c r="D39" s="80"/>
      <c r="E39" s="80"/>
      <c r="F39" s="80"/>
      <c r="K39">
        <v>96</v>
      </c>
    </row>
    <row r="40" spans="1:11" ht="15.6" x14ac:dyDescent="0.3">
      <c r="A40" s="12">
        <v>3</v>
      </c>
      <c r="B40" s="80" t="s">
        <v>42</v>
      </c>
      <c r="C40" s="80"/>
      <c r="D40" s="80"/>
      <c r="E40" s="80"/>
      <c r="F40" s="80"/>
      <c r="K40">
        <v>2000</v>
      </c>
    </row>
    <row r="41" spans="1:11" ht="32.1" customHeight="1" x14ac:dyDescent="0.3">
      <c r="A41" s="12">
        <v>4</v>
      </c>
      <c r="B41" s="80" t="s">
        <v>43</v>
      </c>
      <c r="C41" s="80"/>
      <c r="D41" s="80"/>
      <c r="E41" s="80"/>
      <c r="F41" s="80"/>
      <c r="K41">
        <v>600</v>
      </c>
    </row>
    <row r="42" spans="1:11" ht="15.6" x14ac:dyDescent="0.3">
      <c r="A42" s="12">
        <v>5</v>
      </c>
      <c r="B42" s="78" t="s">
        <v>46</v>
      </c>
      <c r="C42" s="78"/>
      <c r="D42" s="78"/>
      <c r="E42" s="78"/>
      <c r="F42" s="78"/>
      <c r="K42">
        <v>850</v>
      </c>
    </row>
    <row r="43" spans="1:11" ht="15.6" x14ac:dyDescent="0.3">
      <c r="A43" s="12">
        <v>6</v>
      </c>
      <c r="B43" s="78" t="s">
        <v>44</v>
      </c>
      <c r="C43" s="78"/>
      <c r="D43" s="78"/>
      <c r="E43" s="78"/>
      <c r="F43" s="78"/>
      <c r="K43">
        <v>5100</v>
      </c>
    </row>
    <row r="44" spans="1:11" ht="15.6" x14ac:dyDescent="0.3">
      <c r="A44" s="12">
        <v>7</v>
      </c>
      <c r="B44" s="78" t="s">
        <v>45</v>
      </c>
      <c r="C44" s="78"/>
      <c r="D44" s="78"/>
      <c r="E44" s="78"/>
      <c r="F44" s="78"/>
    </row>
    <row r="45" spans="1:11" ht="15.6" x14ac:dyDescent="0.3">
      <c r="A45" s="12">
        <v>8</v>
      </c>
      <c r="B45" s="78" t="s">
        <v>47</v>
      </c>
      <c r="C45" s="78"/>
      <c r="D45" s="78"/>
      <c r="E45" s="78"/>
      <c r="F45" s="78"/>
    </row>
  </sheetData>
  <mergeCells count="44">
    <mergeCell ref="B44:F44"/>
    <mergeCell ref="B45:F45"/>
    <mergeCell ref="A37:F37"/>
    <mergeCell ref="B38:F38"/>
    <mergeCell ref="B39:F39"/>
    <mergeCell ref="B40:F40"/>
    <mergeCell ref="B41:F41"/>
    <mergeCell ref="C6:E7"/>
    <mergeCell ref="A8:G8"/>
    <mergeCell ref="B16:C16"/>
    <mergeCell ref="B42:F42"/>
    <mergeCell ref="B43:F43"/>
    <mergeCell ref="B28:C28"/>
    <mergeCell ref="B23:C23"/>
    <mergeCell ref="B25:C25"/>
    <mergeCell ref="B17:C17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B18:C18"/>
    <mergeCell ref="B31:D31"/>
    <mergeCell ref="A19:G19"/>
    <mergeCell ref="B20:C20"/>
    <mergeCell ref="A34:A35"/>
    <mergeCell ref="G34:G35"/>
    <mergeCell ref="B34:D35"/>
    <mergeCell ref="B24:C24"/>
    <mergeCell ref="B21:C21"/>
    <mergeCell ref="B30:C30"/>
    <mergeCell ref="B29:C29"/>
    <mergeCell ref="B26:C26"/>
    <mergeCell ref="B27:C27"/>
    <mergeCell ref="B32:D32"/>
    <mergeCell ref="B33:D33"/>
    <mergeCell ref="B22:C22"/>
  </mergeCells>
  <hyperlinks>
    <hyperlink ref="B32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2024-10-02T11:15:05Z</dcterms:modified>
</cp:coreProperties>
</file>