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A\Indusind Bank\Sites\San Pada\"/>
    </mc:Choice>
  </mc:AlternateContent>
  <xr:revisionPtr revIDLastSave="0" documentId="13_ncr:1_{9453DA23-2F7E-4557-A927-FEA294DF88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8" i="1" l="1"/>
  <c r="G9" i="1"/>
  <c r="G16" i="1" l="1"/>
  <c r="G17" i="1" l="1"/>
  <c r="G7" i="1"/>
  <c r="G6" i="1"/>
  <c r="G10" i="1" l="1"/>
  <c r="G11" i="1" s="1"/>
  <c r="G12" i="1" s="1"/>
  <c r="G15" i="1" l="1"/>
  <c r="G28" i="1" s="1"/>
  <c r="G29" i="1" l="1"/>
  <c r="G30" i="1" s="1"/>
  <c r="G31" i="1" s="1"/>
</calcChain>
</file>

<file path=xl/sharedStrings.xml><?xml version="1.0" encoding="utf-8"?>
<sst xmlns="http://schemas.openxmlformats.org/spreadsheetml/2006/main" count="97" uniqueCount="70">
  <si>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</si>
  <si>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</si>
  <si>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</si>
  <si>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</si>
  <si>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</si>
  <si>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</si>
  <si>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</si>
  <si>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</si>
  <si>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</si>
  <si>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</si>
  <si>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</si>
  <si>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</si>
  <si>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>D</t>
  </si>
  <si>
    <t>E</t>
  </si>
  <si>
    <t>GST@ 18%</t>
  </si>
  <si>
    <t>F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</si>
  <si>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</si>
  <si>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</si>
  <si>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</si>
  <si>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</si>
  <si>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</si>
  <si>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</si>
  <si>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</si>
  <si>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</si>
  <si>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</si>
  <si>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</si>
  <si>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Refrigeration Piping for Hi Wall Unit</t>
  </si>
  <si>
    <t>1</t>
  </si>
  <si>
    <t>2</t>
  </si>
  <si>
    <t>3</t>
  </si>
  <si>
    <t>Total Basic Low Side</t>
  </si>
  <si>
    <t>4</t>
  </si>
  <si>
    <t>A</t>
  </si>
  <si>
    <t>B</t>
  </si>
  <si>
    <t>C</t>
  </si>
  <si>
    <t xml:space="preserve">HIGH SIDE WORK </t>
  </si>
  <si>
    <t>GST@ 28%</t>
  </si>
  <si>
    <t>G</t>
  </si>
  <si>
    <t xml:space="preserve">Total Low &amp; High side value with GST </t>
  </si>
  <si>
    <t>IndusInd Bank Ltd</t>
  </si>
  <si>
    <t>Refrigeration Piping for Cassette Unit</t>
  </si>
  <si>
    <t>5</t>
  </si>
  <si>
    <t xml:space="preserve">Interconnecting Cable Indoor &amp; Outdoor for Hiwall </t>
  </si>
  <si>
    <t>Interconnecting Cable Indoor &amp; Outdoor for Cassette</t>
  </si>
  <si>
    <t>Drain Pipe 25mm PVC Pipe for Hiwall</t>
  </si>
  <si>
    <t>Drain Pipe 32mm PVC Pipe for Cassette</t>
  </si>
  <si>
    <t xml:space="preserve">AC Timer </t>
  </si>
  <si>
    <t>Drain Pump</t>
  </si>
  <si>
    <t xml:space="preserve">Fabrication Stand Transportation Charges </t>
  </si>
  <si>
    <t>L/S</t>
  </si>
  <si>
    <t>6</t>
  </si>
  <si>
    <t>7</t>
  </si>
  <si>
    <t>8</t>
  </si>
  <si>
    <t>9</t>
  </si>
  <si>
    <t>10</t>
  </si>
  <si>
    <t>11</t>
  </si>
  <si>
    <t>12</t>
  </si>
  <si>
    <t>13</t>
  </si>
  <si>
    <t>Aeon Air Conditioing Solutions</t>
  </si>
  <si>
    <t>LS PO:</t>
  </si>
  <si>
    <t>13.09.2025</t>
  </si>
  <si>
    <t>Standard Installation, Pressure Testing, Vacummizing, Testing &amp; Commissioning of Hi Wall 1.0TR &amp; 1.5TR Unit</t>
  </si>
  <si>
    <t>Standard Installation, Pressure Testing, Vacummizing, Testing &amp; Commissioning of Cassette 2.5TR &amp; 3.0TR Unit</t>
  </si>
  <si>
    <t>Chiseling &amp; Core cutting Work is not in our scope, it is in Client scope</t>
  </si>
  <si>
    <t>Fabrication L - Braket stand for Cassette unit</t>
  </si>
  <si>
    <t>L-Type Outdoor Stand for Hiwall unit</t>
  </si>
  <si>
    <t>Site Address: - Indusind Bank, Ground Floor, JR Recidency, Plot no 16, sec 24, Sanpada, Navi Mumbai.</t>
  </si>
  <si>
    <t xml:space="preserve">Daikin - 3.0TR Non Inv Cassette unit </t>
  </si>
  <si>
    <t xml:space="preserve">Daikin - 1.0TR 5 star Inverter Split unit </t>
  </si>
  <si>
    <t xml:space="preserve">Daikin - 1.5TR 5 star Inverter Split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</si>
</sst>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4" borderId="10" xfId="0" quotePrefix="1" applyFont="1" applyFill="1" applyBorder="1" applyAlignment="1">
      <alignment horizontal="center" vertical="center"/>
    </xf>
    <xf numFmtId="0" fontId="11" fillId="4" borderId="10" xfId="0" quotePrefix="1" applyFont="1" applyFill="1" applyBorder="1" applyAlignment="1">
      <alignment horizontal="center" vertical="center" wrapText="1"/>
    </xf>
    <xf numFmtId="0" fontId="11" fillId="4" borderId="27" xfId="0" quotePrefix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/>
    </xf>
    <xf numFmtId="0" fontId="8" fillId="2" borderId="24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9" fillId="2" borderId="11" xfId="1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top" wrapText="1"/>
    </xf>
    <xf numFmtId="0" fontId="10" fillId="4" borderId="28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28%25" TargetMode="Externa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showGridLines="0" tabSelected="1" zoomScaleNormal="100" workbookViewId="0">
      <selection activeCell="J12" sqref="J12"/>
    </sheetView>
  </sheetViews>
  <sheetFormatPr defaultColWidth="9" defaultRowHeight="14.5"/>
  <cols>
    <col min="1" max="1" width="7.1796875" customWidth="1"/>
    <col min="2" max="2" width="20" customWidth="1"/>
    <col min="3" max="3" width="42.453125" customWidth="1"/>
    <col min="4" max="4" width="9.453125" customWidth="1"/>
    <col min="5" max="5" width="7.81640625" customWidth="1"/>
    <col min="6" max="6" width="18" customWidth="1"/>
    <col min="7" max="7" width="22.26953125" customWidth="1"/>
  </cols>
  <sheetData>
    <row r="1" spans="1:7" ht="19" thickBot="1">
      <c r="A1" s="35" t="s">
        <v>0</v>
      </c>
      <c r="B1" s="36"/>
      <c r="C1" s="36"/>
      <c r="D1" s="36"/>
      <c r="E1" s="36"/>
      <c r="F1" s="36"/>
      <c r="G1" s="37"/>
    </row>
    <row r="2" spans="1:7" ht="15" thickBot="1">
      <c r="A2" s="41" t="s">
        <v>1</v>
      </c>
      <c r="B2" s="42"/>
      <c r="C2" s="43" t="s">
        <v>39</v>
      </c>
      <c r="D2" s="44"/>
      <c r="E2" s="45"/>
      <c r="F2" s="26" t="s">
        <v>2</v>
      </c>
      <c r="G2" s="27" t="s">
        <v>60</v>
      </c>
    </row>
    <row r="3" spans="1:7" ht="15.75" customHeight="1" thickBot="1">
      <c r="A3" s="38" t="s">
        <v>66</v>
      </c>
      <c r="B3" s="39"/>
      <c r="C3" s="39"/>
      <c r="D3" s="39"/>
      <c r="E3" s="39"/>
      <c r="F3" s="39"/>
      <c r="G3" s="40"/>
    </row>
    <row r="4" spans="1:7" ht="15" thickBot="1">
      <c r="A4" s="56" t="s">
        <v>35</v>
      </c>
      <c r="B4" s="57"/>
      <c r="C4" s="57"/>
      <c r="D4" s="57"/>
      <c r="E4" s="57"/>
      <c r="F4" s="57"/>
      <c r="G4" s="58"/>
    </row>
    <row r="5" spans="1:7">
      <c r="A5" s="9" t="s">
        <v>9</v>
      </c>
      <c r="B5" s="59" t="s">
        <v>10</v>
      </c>
      <c r="C5" s="59"/>
      <c r="D5" s="10" t="s">
        <v>3</v>
      </c>
      <c r="E5" s="10" t="s">
        <v>4</v>
      </c>
      <c r="F5" s="10" t="s">
        <v>5</v>
      </c>
      <c r="G5" s="11" t="s">
        <v>6</v>
      </c>
    </row>
    <row r="6" spans="1:7" ht="15.5">
      <c r="A6" s="16" t="s">
        <v>27</v>
      </c>
      <c r="B6" s="61" t="s">
        <v>68</v>
      </c>
      <c r="C6" s="61"/>
      <c r="D6" s="24" t="s">
        <v>7</v>
      </c>
      <c r="E6" s="24">
        <v>8</v>
      </c>
      <c r="F6" s="24">
        <v>29000</v>
      </c>
      <c r="G6" s="22">
        <f>E6*F6</f>
        <v>232000</v>
      </c>
    </row>
    <row r="7" spans="1:7" ht="15.75" customHeight="1">
      <c r="A7" s="17" t="s">
        <v>28</v>
      </c>
      <c r="B7" s="61" t="s">
        <v>69</v>
      </c>
      <c r="C7" s="61"/>
      <c r="D7" s="25" t="s">
        <v>7</v>
      </c>
      <c r="E7" s="25">
        <v>2</v>
      </c>
      <c r="F7" s="25">
        <v>33600</v>
      </c>
      <c r="G7" s="23">
        <f>E7*F7</f>
        <v>67200</v>
      </c>
    </row>
    <row r="8" spans="1:7" ht="15.5" customHeight="1">
      <c r="A8" s="17" t="s">
        <v>29</v>
      </c>
      <c r="B8" s="63" t="s">
        <v>67</v>
      </c>
      <c r="C8" s="63"/>
      <c r="D8" s="25" t="s">
        <v>7</v>
      </c>
      <c r="E8" s="25">
        <v>3</v>
      </c>
      <c r="F8" s="25">
        <v>81900</v>
      </c>
      <c r="G8" s="23">
        <f t="shared" ref="G8:G9" si="0">E8*F8</f>
        <v>245700</v>
      </c>
    </row>
    <row r="9" spans="1:7" ht="16" customHeight="1" thickBot="1">
      <c r="A9" s="17" t="s">
        <v>31</v>
      </c>
      <c r="B9" s="63" t="s">
        <v>67</v>
      </c>
      <c r="C9" s="63"/>
      <c r="D9" s="25" t="s">
        <v>7</v>
      </c>
      <c r="E9" s="25">
        <v>2</v>
      </c>
      <c r="F9" s="25">
        <v>81900</v>
      </c>
      <c r="G9" s="23">
        <f t="shared" si="0"/>
        <v>163800</v>
      </c>
    </row>
    <row r="10" spans="1:7">
      <c r="A10" s="18" t="s">
        <v>32</v>
      </c>
      <c r="B10" s="47" t="s">
        <v>30</v>
      </c>
      <c r="C10" s="48"/>
      <c r="D10" s="48"/>
      <c r="E10" s="19"/>
      <c r="F10" s="19"/>
      <c r="G10" s="20">
        <f>SUM(G6:G9)</f>
        <v>708700</v>
      </c>
    </row>
    <row r="11" spans="1:7">
      <c r="A11" s="13" t="s">
        <v>33</v>
      </c>
      <c r="B11" s="49" t="s">
        <v>36</v>
      </c>
      <c r="C11" s="50"/>
      <c r="D11" s="50"/>
      <c r="E11" s="2"/>
      <c r="F11" s="2"/>
      <c r="G11" s="3">
        <f>G10*28%</f>
        <v>198436.00000000003</v>
      </c>
    </row>
    <row r="12" spans="1:7" ht="15" thickBot="1">
      <c r="A12" s="14" t="s">
        <v>34</v>
      </c>
      <c r="B12" s="62" t="s">
        <v>16</v>
      </c>
      <c r="C12" s="62"/>
      <c r="D12" s="62"/>
      <c r="E12" s="5"/>
      <c r="F12" s="5"/>
      <c r="G12" s="6">
        <f>SUM(G10:G11)</f>
        <v>907136</v>
      </c>
    </row>
    <row r="13" spans="1:7" ht="20.5" customHeight="1" thickBot="1">
      <c r="A13" s="53" t="s">
        <v>8</v>
      </c>
      <c r="B13" s="54"/>
      <c r="C13" s="54"/>
      <c r="D13" s="54"/>
      <c r="E13" s="54"/>
      <c r="F13" s="54"/>
      <c r="G13" s="55"/>
    </row>
    <row r="14" spans="1:7" ht="16.5" customHeight="1">
      <c r="A14" s="9" t="s">
        <v>9</v>
      </c>
      <c r="B14" s="59" t="s">
        <v>10</v>
      </c>
      <c r="C14" s="59"/>
      <c r="D14" s="10" t="s">
        <v>3</v>
      </c>
      <c r="E14" s="10" t="s">
        <v>4</v>
      </c>
      <c r="F14" s="10" t="s">
        <v>5</v>
      </c>
      <c r="G14" s="11" t="s">
        <v>6</v>
      </c>
    </row>
    <row r="15" spans="1:7" ht="30" customHeight="1">
      <c r="A15" s="15" t="s">
        <v>27</v>
      </c>
      <c r="B15" s="60" t="s">
        <v>61</v>
      </c>
      <c r="C15" s="60"/>
      <c r="D15" s="7" t="s">
        <v>7</v>
      </c>
      <c r="E15" s="8">
        <v>10</v>
      </c>
      <c r="F15" s="8">
        <v>1500</v>
      </c>
      <c r="G15" s="12">
        <f t="shared" ref="G15:G27" si="1">F15*E15</f>
        <v>15000</v>
      </c>
    </row>
    <row r="16" spans="1:7" ht="30" customHeight="1">
      <c r="A16" s="15" t="s">
        <v>28</v>
      </c>
      <c r="B16" s="60" t="s">
        <v>62</v>
      </c>
      <c r="C16" s="60"/>
      <c r="D16" s="7" t="s">
        <v>7</v>
      </c>
      <c r="E16" s="8">
        <v>5</v>
      </c>
      <c r="F16" s="8">
        <v>2000</v>
      </c>
      <c r="G16" s="12">
        <f t="shared" si="1"/>
        <v>10000</v>
      </c>
    </row>
    <row r="17" spans="1:7" ht="19.149999999999999" customHeight="1">
      <c r="A17" s="15" t="s">
        <v>29</v>
      </c>
      <c r="B17" s="30" t="s">
        <v>26</v>
      </c>
      <c r="C17" s="30"/>
      <c r="D17" s="7" t="s">
        <v>11</v>
      </c>
      <c r="E17" s="8">
        <v>108</v>
      </c>
      <c r="F17" s="8">
        <v>850</v>
      </c>
      <c r="G17" s="12">
        <f t="shared" si="1"/>
        <v>91800</v>
      </c>
    </row>
    <row r="18" spans="1:7" ht="19.149999999999999" customHeight="1">
      <c r="A18" s="15" t="s">
        <v>31</v>
      </c>
      <c r="B18" s="30" t="s">
        <v>40</v>
      </c>
      <c r="C18" s="30"/>
      <c r="D18" s="7" t="s">
        <v>11</v>
      </c>
      <c r="E18" s="8">
        <v>40</v>
      </c>
      <c r="F18" s="8">
        <v>950</v>
      </c>
      <c r="G18" s="12">
        <f t="shared" si="1"/>
        <v>38000</v>
      </c>
    </row>
    <row r="19" spans="1:7" ht="18" customHeight="1">
      <c r="A19" s="15" t="s">
        <v>41</v>
      </c>
      <c r="B19" s="30" t="s">
        <v>42</v>
      </c>
      <c r="C19" s="30"/>
      <c r="D19" s="7" t="s">
        <v>11</v>
      </c>
      <c r="E19" s="8">
        <v>118</v>
      </c>
      <c r="F19" s="8">
        <v>140</v>
      </c>
      <c r="G19" s="12">
        <f t="shared" si="1"/>
        <v>16520</v>
      </c>
    </row>
    <row r="20" spans="1:7" ht="18" customHeight="1">
      <c r="A20" s="15" t="s">
        <v>50</v>
      </c>
      <c r="B20" s="30" t="s">
        <v>43</v>
      </c>
      <c r="C20" s="30"/>
      <c r="D20" s="7" t="s">
        <v>11</v>
      </c>
      <c r="E20" s="8">
        <v>60</v>
      </c>
      <c r="F20" s="8">
        <v>160</v>
      </c>
      <c r="G20" s="12">
        <f t="shared" si="1"/>
        <v>9600</v>
      </c>
    </row>
    <row r="21" spans="1:7" ht="18" customHeight="1">
      <c r="A21" s="15" t="s">
        <v>51</v>
      </c>
      <c r="B21" s="30" t="s">
        <v>44</v>
      </c>
      <c r="C21" s="30"/>
      <c r="D21" s="7" t="s">
        <v>11</v>
      </c>
      <c r="E21" s="8">
        <v>45</v>
      </c>
      <c r="F21" s="8">
        <v>120</v>
      </c>
      <c r="G21" s="12">
        <f t="shared" si="1"/>
        <v>5400</v>
      </c>
    </row>
    <row r="22" spans="1:7" ht="18" customHeight="1">
      <c r="A22" s="15" t="s">
        <v>52</v>
      </c>
      <c r="B22" s="30" t="s">
        <v>45</v>
      </c>
      <c r="C22" s="30"/>
      <c r="D22" s="7" t="s">
        <v>11</v>
      </c>
      <c r="E22" s="8">
        <v>25</v>
      </c>
      <c r="F22" s="8">
        <v>140</v>
      </c>
      <c r="G22" s="12">
        <f t="shared" si="1"/>
        <v>3500</v>
      </c>
    </row>
    <row r="23" spans="1:7" ht="18" customHeight="1">
      <c r="A23" s="15" t="s">
        <v>53</v>
      </c>
      <c r="B23" s="30" t="s">
        <v>46</v>
      </c>
      <c r="C23" s="30"/>
      <c r="D23" s="7" t="s">
        <v>7</v>
      </c>
      <c r="E23" s="8">
        <v>2</v>
      </c>
      <c r="F23" s="8">
        <v>4000</v>
      </c>
      <c r="G23" s="12">
        <f t="shared" si="1"/>
        <v>8000</v>
      </c>
    </row>
    <row r="24" spans="1:7" ht="18" customHeight="1">
      <c r="A24" s="15" t="s">
        <v>54</v>
      </c>
      <c r="B24" s="30" t="s">
        <v>47</v>
      </c>
      <c r="C24" s="30"/>
      <c r="D24" s="7" t="s">
        <v>7</v>
      </c>
      <c r="E24" s="8">
        <v>6</v>
      </c>
      <c r="F24" s="8">
        <v>5500</v>
      </c>
      <c r="G24" s="12">
        <f t="shared" si="1"/>
        <v>33000</v>
      </c>
    </row>
    <row r="25" spans="1:7" ht="18" customHeight="1">
      <c r="A25" s="15" t="s">
        <v>55</v>
      </c>
      <c r="B25" s="30" t="s">
        <v>65</v>
      </c>
      <c r="C25" s="30"/>
      <c r="D25" s="7" t="s">
        <v>7</v>
      </c>
      <c r="E25" s="8">
        <v>10</v>
      </c>
      <c r="F25" s="8">
        <v>850</v>
      </c>
      <c r="G25" s="12">
        <f t="shared" si="1"/>
        <v>8500</v>
      </c>
    </row>
    <row r="26" spans="1:7" ht="18" customHeight="1">
      <c r="A26" s="15" t="s">
        <v>56</v>
      </c>
      <c r="B26" s="30" t="s">
        <v>64</v>
      </c>
      <c r="C26" s="30"/>
      <c r="D26" s="7" t="s">
        <v>7</v>
      </c>
      <c r="E26" s="8">
        <v>5</v>
      </c>
      <c r="F26" s="8">
        <v>3500</v>
      </c>
      <c r="G26" s="12">
        <f t="shared" si="1"/>
        <v>17500</v>
      </c>
    </row>
    <row r="27" spans="1:7" ht="18" customHeight="1" thickBot="1">
      <c r="A27" s="15" t="s">
        <v>57</v>
      </c>
      <c r="B27" s="30" t="s">
        <v>48</v>
      </c>
      <c r="C27" s="30"/>
      <c r="D27" s="28" t="s">
        <v>49</v>
      </c>
      <c r="E27" s="29">
        <v>1</v>
      </c>
      <c r="F27" s="29">
        <v>3500</v>
      </c>
      <c r="G27" s="12">
        <f t="shared" si="1"/>
        <v>3500</v>
      </c>
    </row>
    <row r="28" spans="1:7" ht="15" customHeight="1">
      <c r="A28" s="21" t="s">
        <v>12</v>
      </c>
      <c r="B28" s="47" t="s">
        <v>30</v>
      </c>
      <c r="C28" s="48"/>
      <c r="D28" s="48"/>
      <c r="E28" s="19"/>
      <c r="F28" s="19"/>
      <c r="G28" s="20">
        <f>SUM(G15:G27)</f>
        <v>260320</v>
      </c>
    </row>
    <row r="29" spans="1:7">
      <c r="A29" s="1" t="s">
        <v>13</v>
      </c>
      <c r="B29" s="49" t="s">
        <v>14</v>
      </c>
      <c r="C29" s="50"/>
      <c r="D29" s="50"/>
      <c r="E29" s="2"/>
      <c r="F29" s="2"/>
      <c r="G29" s="3">
        <f>G28*18%</f>
        <v>46857.599999999999</v>
      </c>
    </row>
    <row r="30" spans="1:7">
      <c r="A30" s="1" t="s">
        <v>15</v>
      </c>
      <c r="B30" s="51" t="s">
        <v>16</v>
      </c>
      <c r="C30" s="51"/>
      <c r="D30" s="51"/>
      <c r="E30" s="2"/>
      <c r="F30" s="2"/>
      <c r="G30" s="3">
        <f>SUM(G28:G29)</f>
        <v>307177.59999999998</v>
      </c>
    </row>
    <row r="31" spans="1:7" ht="15" thickBot="1">
      <c r="A31" s="14" t="s">
        <v>37</v>
      </c>
      <c r="B31" s="32" t="s">
        <v>38</v>
      </c>
      <c r="C31" s="33"/>
      <c r="D31" s="34"/>
      <c r="E31" s="5"/>
      <c r="F31" s="5"/>
      <c r="G31" s="6">
        <f>G12+G30</f>
        <v>1214313.6000000001</v>
      </c>
    </row>
    <row r="33" spans="1:6" ht="15.5">
      <c r="A33" s="52" t="s">
        <v>17</v>
      </c>
      <c r="B33" s="52"/>
      <c r="C33" s="52"/>
      <c r="D33" s="52"/>
      <c r="E33" s="52"/>
      <c r="F33" s="52"/>
    </row>
    <row r="34" spans="1:6" ht="15.5">
      <c r="A34" s="4">
        <v>1</v>
      </c>
      <c r="B34" s="31" t="s">
        <v>18</v>
      </c>
      <c r="C34" s="31"/>
      <c r="D34" s="31"/>
      <c r="E34" s="31"/>
      <c r="F34" s="31"/>
    </row>
    <row r="35" spans="1:6" ht="15.5">
      <c r="A35" s="4">
        <v>2</v>
      </c>
      <c r="B35" s="46" t="s">
        <v>19</v>
      </c>
      <c r="C35" s="46"/>
      <c r="D35" s="46"/>
      <c r="E35" s="46"/>
      <c r="F35" s="46"/>
    </row>
    <row r="36" spans="1:6" ht="15.5">
      <c r="A36" s="4">
        <v>3</v>
      </c>
      <c r="B36" s="46" t="s">
        <v>20</v>
      </c>
      <c r="C36" s="46"/>
      <c r="D36" s="46"/>
      <c r="E36" s="46"/>
      <c r="F36" s="46"/>
    </row>
    <row r="37" spans="1:6" ht="32.15" customHeight="1">
      <c r="A37" s="4">
        <v>4</v>
      </c>
      <c r="B37" s="46" t="s">
        <v>21</v>
      </c>
      <c r="C37" s="46"/>
      <c r="D37" s="46"/>
      <c r="E37" s="46"/>
      <c r="F37" s="46"/>
    </row>
    <row r="38" spans="1:6" ht="15.5">
      <c r="A38" s="4">
        <v>5</v>
      </c>
      <c r="B38" s="31" t="s">
        <v>22</v>
      </c>
      <c r="C38" s="31"/>
      <c r="D38" s="31"/>
      <c r="E38" s="31"/>
      <c r="F38" s="31"/>
    </row>
    <row r="39" spans="1:6" ht="15.5">
      <c r="A39" s="4">
        <v>6</v>
      </c>
      <c r="B39" s="31" t="s">
        <v>23</v>
      </c>
      <c r="C39" s="31"/>
      <c r="D39" s="31"/>
      <c r="E39" s="31"/>
      <c r="F39" s="31"/>
    </row>
    <row r="40" spans="1:6" ht="15.5">
      <c r="A40" s="4">
        <v>7</v>
      </c>
      <c r="B40" s="31" t="s">
        <v>24</v>
      </c>
      <c r="C40" s="31"/>
      <c r="D40" s="31"/>
      <c r="E40" s="31"/>
      <c r="F40" s="31"/>
    </row>
    <row r="41" spans="1:6" ht="15.5">
      <c r="A41" s="4">
        <v>8</v>
      </c>
      <c r="B41" s="31" t="s">
        <v>63</v>
      </c>
      <c r="C41" s="31"/>
      <c r="D41" s="31"/>
      <c r="E41" s="31"/>
      <c r="F41" s="31"/>
    </row>
    <row r="42" spans="1:6" ht="15.5">
      <c r="A42" s="4">
        <v>9</v>
      </c>
      <c r="B42" s="31" t="s">
        <v>25</v>
      </c>
      <c r="C42" s="31"/>
      <c r="D42" s="31"/>
      <c r="E42" s="31"/>
      <c r="F42" s="31"/>
    </row>
    <row r="45" spans="1:6">
      <c r="B45" t="s">
        <v>59</v>
      </c>
    </row>
    <row r="46" spans="1:6">
      <c r="B46" t="s">
        <v>58</v>
      </c>
    </row>
  </sheetData>
  <mergeCells count="42">
    <mergeCell ref="B20:C20"/>
    <mergeCell ref="B21:C21"/>
    <mergeCell ref="B22:C22"/>
    <mergeCell ref="B23:C23"/>
    <mergeCell ref="B24:C24"/>
    <mergeCell ref="B10:D10"/>
    <mergeCell ref="A4:G4"/>
    <mergeCell ref="B17:C17"/>
    <mergeCell ref="B19:C19"/>
    <mergeCell ref="B14:C14"/>
    <mergeCell ref="B15:C15"/>
    <mergeCell ref="B16:C16"/>
    <mergeCell ref="B18:C18"/>
    <mergeCell ref="B6:C6"/>
    <mergeCell ref="B7:C7"/>
    <mergeCell ref="B5:C5"/>
    <mergeCell ref="B11:D11"/>
    <mergeCell ref="B12:D12"/>
    <mergeCell ref="B8:C8"/>
    <mergeCell ref="B9:C9"/>
    <mergeCell ref="A1:G1"/>
    <mergeCell ref="A3:G3"/>
    <mergeCell ref="B42:F42"/>
    <mergeCell ref="A2:B2"/>
    <mergeCell ref="C2:E2"/>
    <mergeCell ref="B35:F35"/>
    <mergeCell ref="B36:F36"/>
    <mergeCell ref="B37:F37"/>
    <mergeCell ref="B38:F38"/>
    <mergeCell ref="B39:F39"/>
    <mergeCell ref="B28:D28"/>
    <mergeCell ref="B29:D29"/>
    <mergeCell ref="B30:D30"/>
    <mergeCell ref="A33:F33"/>
    <mergeCell ref="B34:F34"/>
    <mergeCell ref="A13:G13"/>
    <mergeCell ref="B27:C27"/>
    <mergeCell ref="B26:C26"/>
    <mergeCell ref="B25:C25"/>
    <mergeCell ref="B41:F41"/>
    <mergeCell ref="B31:D31"/>
    <mergeCell ref="B40:F40"/>
  </mergeCells>
  <hyperlinks>
    <hyperlink ref="B29" r:id="rId1" xr:uid="{00000000-0004-0000-0000-000000000000}"/>
    <hyperlink ref="B11" r:id="rId2" xr:uid="{00000000-0004-0000-0000-000001000000}"/>
  </hyperlinks>
  <pageMargins left="0.7" right="0.7" top="0.75" bottom="0.75" header="0.3" footer="0.3"/>
  <pageSetup paperSize="9" orientation="portrait" verticalDpi="36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sagar adasul</cp:lastModifiedBy>
  <dcterms:created xsi:type="dcterms:W3CDTF">2006-09-16T00:00:00Z</dcterms:created>
  <dcterms:modified xsi:type="dcterms:W3CDTF">2025-09-15T03:54:48Z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