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IKIN FOLDER\INSTALLATION\RBK SCHOOL\BHAYANDAR\TOILET DUCTING\BOQ\"/>
    </mc:Choice>
  </mc:AlternateContent>
  <bookViews>
    <workbookView xWindow="0" yWindow="0" windowWidth="21600" windowHeight="9735"/>
  </bookViews>
  <sheets>
    <sheet name="BOQ" sheetId="1" r:id="rId1"/>
  </sheets>
  <definedNames>
    <definedName name="_xlnm.Print_Area" localSheetId="0">BOQ!$A$1:$G$24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3" i="1" l="1"/>
  <c r="G21" i="1" l="1"/>
  <c r="G20" i="1" l="1"/>
  <c r="G19" i="1"/>
  <c r="G18" i="1"/>
  <c r="G11" i="1"/>
  <c r="G12" i="1" l="1"/>
  <c r="G14" i="1" s="1"/>
  <c r="G17" i="1" l="1"/>
  <c r="G22" i="1" s="1"/>
  <c r="G23" i="1" l="1"/>
  <c r="G24" i="1" s="1"/>
</calcChain>
</file>

<file path=xl/sharedStrings.xml><?xml version="1.0" encoding="utf-8"?>
<sst xmlns="http://schemas.openxmlformats.org/spreadsheetml/2006/main" count="58" uniqueCount="46">
  <si>
    <t>AEON AIRCONDITIONING SOLUTIONS</t>
  </si>
  <si>
    <t>Complete Airconditioning solutions.</t>
  </si>
  <si>
    <t>Workshop &amp; Office: - Aeon House, Shop No 6/7, Behind N Cube China Town Opp. Shishu Gnyan Mandir</t>
  </si>
  <si>
    <r>
      <rPr>
        <sz val="9"/>
        <color rgb="FF002060"/>
        <rFont val="Arial"/>
        <family val="2"/>
      </rPr>
      <t xml:space="preserve">Dr. Ambedkar Rd. Thane W 400601. </t>
    </r>
    <r>
      <rPr>
        <sz val="10"/>
        <color rgb="FF002060"/>
        <rFont val="Arial"/>
        <family val="2"/>
      </rPr>
      <t>Phone - 9322334106 / 9322334108</t>
    </r>
  </si>
  <si>
    <t>Company Name</t>
  </si>
  <si>
    <t>Dated</t>
  </si>
  <si>
    <t>BILL OF QUANTITIES</t>
  </si>
  <si>
    <t>QTY.</t>
  </si>
  <si>
    <t>BASIC RATE</t>
  </si>
  <si>
    <t>AMOUNT</t>
  </si>
  <si>
    <t xml:space="preserve">LOW SIDE WORK </t>
  </si>
  <si>
    <t xml:space="preserve">Sr. No. </t>
  </si>
  <si>
    <t xml:space="preserve">Description </t>
  </si>
  <si>
    <t>Unit</t>
  </si>
  <si>
    <t>GST 18%</t>
  </si>
  <si>
    <t>Total (Low Side)</t>
  </si>
  <si>
    <t>Note:-</t>
  </si>
  <si>
    <t>The above quotation (Quantity &amp; Numbers) is basis identified ODU &amp; IDU placement</t>
  </si>
  <si>
    <t>Any change in ODU or IDU will result in change of Quotation (Quantity or Numbers) and therefore rates</t>
  </si>
  <si>
    <t>Drain Pump or any item not listed if required will cost extra</t>
  </si>
  <si>
    <t>In case of any additional item not listed above or additional quantity of listed items is required at the time of implimentation will be charged extra post seeking required approvals</t>
  </si>
  <si>
    <t>Any Civil Work is not in our scope. If required will be charged extra</t>
  </si>
  <si>
    <t>Lifting and Shifting if required will be Extra</t>
  </si>
  <si>
    <t>Any additional taxes if applicable will be extra</t>
  </si>
  <si>
    <t>This is Estimated Quotation post site survey, Billing will be as per actuals</t>
  </si>
  <si>
    <t>Nos</t>
  </si>
  <si>
    <t>Supply, installation and testing of Mild steel air Louvered with Bird Screen</t>
  </si>
  <si>
    <t>Supply and Installation of fire rated Canvass Connection</t>
  </si>
  <si>
    <t>Nos.</t>
  </si>
  <si>
    <t>Terms of Payments:</t>
  </si>
  <si>
    <r>
      <rPr>
        <b/>
        <sz val="12"/>
        <color theme="1"/>
        <rFont val="Calibri"/>
        <family val="2"/>
        <scheme val="minor"/>
      </rPr>
      <t xml:space="preserve">High Side </t>
    </r>
    <r>
      <rPr>
        <sz val="12"/>
        <color theme="1"/>
        <rFont val="Calibri"/>
        <family val="2"/>
        <scheme val="minor"/>
      </rPr>
      <t>- 100% Advance with Taxes along with the  Purchase order.</t>
    </r>
  </si>
  <si>
    <r>
      <rPr>
        <b/>
        <sz val="12"/>
        <color theme="1"/>
        <rFont val="Calibri"/>
        <family val="2"/>
        <scheme val="minor"/>
      </rPr>
      <t>Low Side</t>
    </r>
    <r>
      <rPr>
        <sz val="12"/>
        <color theme="1"/>
        <rFont val="Calibri"/>
        <family val="2"/>
        <scheme val="minor"/>
      </rPr>
      <t xml:space="preserve"> - 50% Advance with Taxes along with work order</t>
    </r>
  </si>
  <si>
    <t xml:space="preserve">                 30% with Taxes against after delivery of material  </t>
  </si>
  <si>
    <t xml:space="preserve">                 20% with Taxes against after completion of work.</t>
  </si>
  <si>
    <t>All Electrical power cables and power points will under the customer scope.</t>
  </si>
  <si>
    <t>Fabrication, supply, installation, testing &amp; commissioning of ducting complete with splitter dampers, turning vanes, supports etc. as per drawings - 24 G for Exhaust fan</t>
  </si>
  <si>
    <t>Total (High Side)</t>
  </si>
  <si>
    <t>Total Basic Low side for Machine installation</t>
  </si>
  <si>
    <t>Total Basic High side for Machine Supply</t>
  </si>
  <si>
    <t xml:space="preserve">HIGH SIDE WORK </t>
  </si>
  <si>
    <t>PO QTY</t>
  </si>
  <si>
    <t xml:space="preserve">R.B.K. - BAHINDER </t>
  </si>
  <si>
    <t>Site Address: - BAHINDER</t>
  </si>
  <si>
    <t>Sqft</t>
  </si>
  <si>
    <t>Supply &amp; Installation charges towards Linear Grills with Damper</t>
  </si>
  <si>
    <t>Labour charges towards Supply and Installation charges towards Installation of Inline Cabinet Exhaust Fan 1000 CFM / 30mm Static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</si>
</sst>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 * #,##0.00_ ;_ * \-#,##0.00_ ;_ * &quot;-&quot;??_ ;_ @_ "/>
    <numFmt numFmtId="164" formatCode="#,##0.00;[Red]#,##0.00"/>
    <numFmt numFmtId="165" formatCode="&quot;₹&quot;\ #,##0.00"/>
  </numFmts>
  <fonts count="18">
    <font>
      <sz val="11"/>
      <color theme="1"/>
      <name val="Calibri"/>
      <charset val="134"/>
      <scheme val="minor"/>
    </font>
    <font>
      <b/>
      <sz val="20"/>
      <color rgb="FF002060"/>
      <name val="Arial"/>
      <family val="2"/>
    </font>
    <font>
      <sz val="20"/>
      <color rgb="FF002060"/>
      <name val="Brush Script MT"/>
      <family val="4"/>
    </font>
    <font>
      <sz val="9"/>
      <color rgb="FF002060"/>
      <name val="Arial"/>
      <family val="2"/>
    </font>
    <font>
      <b/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2"/>
      <color indexed="8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Helv"/>
      <charset val="204"/>
    </font>
    <font>
      <sz val="10"/>
      <color rgb="FF00206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4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</borders>
  <cellStyleXfs count="7">
    <xf numFmtId="0" fontId="0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5" fillId="0" borderId="0"/>
    <xf numFmtId="0" fontId="15" fillId="0" borderId="0"/>
    <xf numFmtId="0" fontId="16" fillId="0" borderId="0"/>
  </cellStyleXfs>
  <cellXfs count="111">
    <xf numFmtId="0" fontId="0" fillId="0" borderId="0" xfId="0"/>
    <xf numFmtId="0" fontId="0" fillId="0" borderId="0" xfId="0" applyAlignment="1">
      <alignment vertical="center"/>
    </xf>
    <xf numFmtId="164" fontId="0" fillId="0" borderId="0" xfId="0" applyNumberFormat="1"/>
    <xf numFmtId="0" fontId="0" fillId="0" borderId="0" xfId="1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1" fontId="10" fillId="0" borderId="27" xfId="5" applyNumberFormat="1" applyFont="1" applyBorder="1" applyAlignment="1">
      <alignment horizontal="center" vertical="center" wrapText="1"/>
    </xf>
    <xf numFmtId="165" fontId="9" fillId="0" borderId="27" xfId="0" applyNumberFormat="1" applyFont="1" applyBorder="1" applyAlignment="1">
      <alignment horizontal="right" vertical="center" wrapText="1"/>
    </xf>
    <xf numFmtId="0" fontId="6" fillId="0" borderId="26" xfId="0" applyFont="1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center" wrapText="1"/>
    </xf>
    <xf numFmtId="165" fontId="9" fillId="0" borderId="28" xfId="0" applyNumberFormat="1" applyFont="1" applyBorder="1" applyAlignment="1">
      <alignment horizontal="right" vertical="center" wrapText="1"/>
    </xf>
    <xf numFmtId="0" fontId="11" fillId="0" borderId="27" xfId="0" applyFont="1" applyBorder="1" applyAlignment="1">
      <alignment vertical="center" wrapText="1"/>
    </xf>
    <xf numFmtId="0" fontId="9" fillId="0" borderId="27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top" wrapText="1"/>
    </xf>
    <xf numFmtId="165" fontId="7" fillId="0" borderId="0" xfId="0" applyNumberFormat="1" applyFont="1" applyAlignment="1">
      <alignment horizontal="center" vertical="center"/>
    </xf>
    <xf numFmtId="165" fontId="7" fillId="0" borderId="0" xfId="1" applyNumberFormat="1" applyFont="1" applyFill="1" applyBorder="1" applyAlignment="1">
      <alignment horizontal="right" vertical="center" wrapText="1"/>
    </xf>
    <xf numFmtId="0" fontId="9" fillId="0" borderId="29" xfId="0" applyFont="1" applyBorder="1" applyAlignment="1">
      <alignment horizontal="center" vertical="center"/>
    </xf>
    <xf numFmtId="0" fontId="11" fillId="0" borderId="30" xfId="0" applyFont="1" applyBorder="1" applyAlignment="1">
      <alignment vertical="center" wrapText="1"/>
    </xf>
    <xf numFmtId="0" fontId="9" fillId="0" borderId="30" xfId="0" applyFont="1" applyBorder="1" applyAlignment="1">
      <alignment horizontal="center" vertical="center"/>
    </xf>
    <xf numFmtId="1" fontId="10" fillId="0" borderId="30" xfId="5" applyNumberFormat="1" applyFont="1" applyBorder="1" applyAlignment="1">
      <alignment horizontal="center" vertical="center" wrapText="1"/>
    </xf>
    <xf numFmtId="165" fontId="9" fillId="0" borderId="30" xfId="0" applyNumberFormat="1" applyFont="1" applyBorder="1" applyAlignment="1">
      <alignment horizontal="right" vertical="center" wrapText="1"/>
    </xf>
    <xf numFmtId="165" fontId="9" fillId="0" borderId="31" xfId="0" applyNumberFormat="1" applyFont="1" applyBorder="1" applyAlignment="1">
      <alignment horizontal="right" vertical="center" wrapText="1"/>
    </xf>
    <xf numFmtId="0" fontId="8" fillId="2" borderId="37" xfId="0" applyFont="1" applyFill="1" applyBorder="1" applyAlignment="1">
      <alignment horizontal="center" vertical="center"/>
    </xf>
    <xf numFmtId="0" fontId="8" fillId="2" borderId="38" xfId="0" applyFont="1" applyFill="1" applyBorder="1" applyAlignment="1">
      <alignment horizontal="center" vertical="center"/>
    </xf>
    <xf numFmtId="0" fontId="8" fillId="2" borderId="38" xfId="0" applyFont="1" applyFill="1" applyBorder="1" applyAlignment="1">
      <alignment horizontal="center" vertical="center" wrapText="1"/>
    </xf>
    <xf numFmtId="0" fontId="8" fillId="2" borderId="36" xfId="0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11" fillId="3" borderId="27" xfId="0" applyFont="1" applyFill="1" applyBorder="1" applyAlignment="1">
      <alignment vertical="center" wrapText="1"/>
    </xf>
    <xf numFmtId="0" fontId="10" fillId="3" borderId="27" xfId="5" applyFont="1" applyFill="1" applyBorder="1" applyAlignment="1">
      <alignment horizontal="center" vertical="center" wrapText="1"/>
    </xf>
    <xf numFmtId="1" fontId="10" fillId="3" borderId="27" xfId="5" applyNumberFormat="1" applyFont="1" applyFill="1" applyBorder="1" applyAlignment="1">
      <alignment horizontal="center" vertical="center" wrapText="1"/>
    </xf>
    <xf numFmtId="165" fontId="9" fillId="3" borderId="27" xfId="0" applyNumberFormat="1" applyFont="1" applyFill="1" applyBorder="1" applyAlignment="1">
      <alignment horizontal="right" vertical="center" wrapText="1"/>
    </xf>
    <xf numFmtId="165" fontId="9" fillId="3" borderId="28" xfId="0" applyNumberFormat="1" applyFont="1" applyFill="1" applyBorder="1" applyAlignment="1">
      <alignment horizontal="right" vertical="center" wrapText="1"/>
    </xf>
    <xf numFmtId="0" fontId="9" fillId="0" borderId="27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165" fontId="4" fillId="0" borderId="27" xfId="0" applyNumberFormat="1" applyFont="1" applyBorder="1" applyAlignment="1">
      <alignment horizontal="center" vertical="center"/>
    </xf>
    <xf numFmtId="165" fontId="4" fillId="0" borderId="28" xfId="1" applyNumberFormat="1" applyFont="1" applyFill="1" applyBorder="1" applyAlignment="1">
      <alignment horizontal="right" vertical="center" wrapText="1"/>
    </xf>
    <xf numFmtId="0" fontId="4" fillId="0" borderId="32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165" fontId="4" fillId="0" borderId="33" xfId="0" applyNumberFormat="1" applyFont="1" applyBorder="1" applyAlignment="1">
      <alignment horizontal="center" vertical="center"/>
    </xf>
    <xf numFmtId="165" fontId="4" fillId="0" borderId="34" xfId="1" applyNumberFormat="1" applyFont="1" applyFill="1" applyBorder="1" applyAlignment="1">
      <alignment horizontal="right" vertical="center" wrapText="1"/>
    </xf>
    <xf numFmtId="165" fontId="4" fillId="0" borderId="43" xfId="1" applyNumberFormat="1" applyFont="1" applyFill="1" applyBorder="1" applyAlignment="1">
      <alignment horizontal="right" vertical="center" wrapText="1"/>
    </xf>
    <xf numFmtId="165" fontId="4" fillId="0" borderId="35" xfId="1" applyNumberFormat="1" applyFont="1" applyFill="1" applyBorder="1" applyAlignment="1">
      <alignment horizontal="right" vertical="center" wrapText="1"/>
    </xf>
    <xf numFmtId="165" fontId="4" fillId="0" borderId="44" xfId="1" applyNumberFormat="1" applyFont="1" applyFill="1" applyBorder="1" applyAlignment="1">
      <alignment horizontal="right" vertical="center" wrapText="1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165" fontId="4" fillId="0" borderId="24" xfId="0" applyNumberFormat="1" applyFont="1" applyBorder="1" applyAlignment="1">
      <alignment horizontal="center" vertical="center"/>
    </xf>
    <xf numFmtId="165" fontId="4" fillId="0" borderId="25" xfId="1" applyNumberFormat="1" applyFont="1" applyFill="1" applyBorder="1" applyAlignment="1">
      <alignment horizontal="right" vertical="center" wrapText="1"/>
    </xf>
    <xf numFmtId="0" fontId="9" fillId="0" borderId="26" xfId="0" applyFont="1" applyBorder="1" applyAlignment="1">
      <alignment horizontal="center" vertical="center"/>
    </xf>
    <xf numFmtId="0" fontId="9" fillId="0" borderId="32" xfId="0" applyFont="1" applyBorder="1" applyAlignment="1">
      <alignment horizontal="center" vertical="center"/>
    </xf>
    <xf numFmtId="0" fontId="11" fillId="3" borderId="33" xfId="0" applyFont="1" applyFill="1" applyBorder="1" applyAlignment="1">
      <alignment vertical="center" wrapText="1"/>
    </xf>
    <xf numFmtId="0" fontId="10" fillId="3" borderId="33" xfId="5" applyFont="1" applyFill="1" applyBorder="1" applyAlignment="1">
      <alignment horizontal="center" vertical="center" wrapText="1"/>
    </xf>
    <xf numFmtId="1" fontId="10" fillId="3" borderId="33" xfId="5" applyNumberFormat="1" applyFont="1" applyFill="1" applyBorder="1" applyAlignment="1">
      <alignment horizontal="center" vertical="center" wrapText="1"/>
    </xf>
    <xf numFmtId="165" fontId="9" fillId="3" borderId="33" xfId="0" applyNumberFormat="1" applyFont="1" applyFill="1" applyBorder="1" applyAlignment="1">
      <alignment horizontal="right" vertical="center" wrapText="1"/>
    </xf>
    <xf numFmtId="165" fontId="9" fillId="3" borderId="34" xfId="0" applyNumberFormat="1" applyFont="1" applyFill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5" xfId="0" applyFont="1" applyBorder="1" applyAlignment="1">
      <alignment horizontal="center"/>
    </xf>
    <xf numFmtId="0" fontId="4" fillId="2" borderId="1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14" fontId="4" fillId="2" borderId="10" xfId="0" applyNumberFormat="1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4" fillId="0" borderId="17" xfId="0" applyFont="1" applyBorder="1" applyAlignment="1">
      <alignment horizontal="center" vertical="top" wrapText="1"/>
    </xf>
    <xf numFmtId="0" fontId="4" fillId="0" borderId="45" xfId="0" applyFont="1" applyBorder="1" applyAlignment="1">
      <alignment horizontal="center" vertical="top" wrapText="1"/>
    </xf>
    <xf numFmtId="0" fontId="4" fillId="0" borderId="46" xfId="0" applyFont="1" applyBorder="1" applyAlignment="1">
      <alignment horizontal="center" vertical="top" wrapText="1"/>
    </xf>
    <xf numFmtId="0" fontId="4" fillId="0" borderId="18" xfId="0" applyFont="1" applyBorder="1" applyAlignment="1">
      <alignment horizontal="center" vertical="top" wrapText="1"/>
    </xf>
    <xf numFmtId="0" fontId="4" fillId="0" borderId="19" xfId="0" applyFont="1" applyBorder="1" applyAlignment="1">
      <alignment horizontal="center" vertical="top" wrapText="1"/>
    </xf>
    <xf numFmtId="0" fontId="4" fillId="0" borderId="33" xfId="0" applyFont="1" applyBorder="1" applyAlignment="1">
      <alignment horizontal="center" vertical="top" wrapText="1"/>
    </xf>
    <xf numFmtId="0" fontId="12" fillId="2" borderId="20" xfId="0" applyFont="1" applyFill="1" applyBorder="1" applyAlignment="1">
      <alignment horizontal="center" vertical="center" wrapText="1"/>
    </xf>
    <xf numFmtId="0" fontId="12" fillId="2" borderId="21" xfId="0" applyFont="1" applyFill="1" applyBorder="1" applyAlignment="1">
      <alignment horizontal="center" vertical="center" wrapText="1"/>
    </xf>
    <xf numFmtId="0" fontId="12" fillId="2" borderId="22" xfId="0" applyFont="1" applyFill="1" applyBorder="1" applyAlignment="1">
      <alignment horizontal="center" vertical="center" wrapText="1"/>
    </xf>
    <xf numFmtId="0" fontId="6" fillId="0" borderId="40" xfId="0" applyFont="1" applyBorder="1" applyAlignment="1">
      <alignment horizontal="left"/>
    </xf>
    <xf numFmtId="0" fontId="6" fillId="0" borderId="41" xfId="0" applyFont="1" applyBorder="1" applyAlignment="1">
      <alignment horizontal="left"/>
    </xf>
    <xf numFmtId="0" fontId="6" fillId="0" borderId="42" xfId="0" applyFont="1" applyBorder="1" applyAlignment="1">
      <alignment horizontal="left"/>
    </xf>
    <xf numFmtId="0" fontId="11" fillId="0" borderId="0" xfId="0" applyFont="1" applyAlignment="1">
      <alignment horizontal="left"/>
    </xf>
    <xf numFmtId="0" fontId="11" fillId="0" borderId="5" xfId="0" applyFont="1" applyBorder="1" applyAlignment="1">
      <alignment horizontal="left"/>
    </xf>
    <xf numFmtId="0" fontId="13" fillId="0" borderId="6" xfId="0" applyFont="1" applyBorder="1" applyAlignment="1">
      <alignment horizontal="left" vertical="center"/>
    </xf>
    <xf numFmtId="0" fontId="13" fillId="0" borderId="7" xfId="0" applyFont="1" applyBorder="1" applyAlignment="1">
      <alignment horizontal="left" vertical="center"/>
    </xf>
    <xf numFmtId="0" fontId="6" fillId="0" borderId="26" xfId="0" applyFont="1" applyBorder="1" applyAlignment="1">
      <alignment horizontal="center" vertical="center" wrapText="1"/>
    </xf>
    <xf numFmtId="0" fontId="13" fillId="0" borderId="27" xfId="0" applyFont="1" applyBorder="1" applyAlignment="1">
      <alignment horizontal="left" vertical="center" wrapText="1"/>
    </xf>
    <xf numFmtId="0" fontId="13" fillId="0" borderId="28" xfId="0" applyFont="1" applyBorder="1" applyAlignment="1">
      <alignment horizontal="left" vertical="center" wrapText="1"/>
    </xf>
    <xf numFmtId="0" fontId="13" fillId="0" borderId="27" xfId="0" applyFont="1" applyBorder="1" applyAlignment="1">
      <alignment horizontal="left" vertical="center"/>
    </xf>
    <xf numFmtId="0" fontId="13" fillId="0" borderId="28" xfId="0" applyFont="1" applyBorder="1" applyAlignment="1">
      <alignment horizontal="left" vertical="center"/>
    </xf>
    <xf numFmtId="0" fontId="13" fillId="0" borderId="39" xfId="0" applyFont="1" applyBorder="1" applyAlignment="1">
      <alignment horizontal="left" vertical="center"/>
    </xf>
    <xf numFmtId="0" fontId="13" fillId="0" borderId="24" xfId="0" applyFont="1" applyBorder="1" applyAlignment="1">
      <alignment horizontal="left" vertical="center"/>
    </xf>
    <xf numFmtId="0" fontId="13" fillId="0" borderId="25" xfId="0" applyFont="1" applyBorder="1" applyAlignment="1">
      <alignment horizontal="left" vertical="center"/>
    </xf>
    <xf numFmtId="0" fontId="4" fillId="0" borderId="24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</cellXfs>
  <cellStyles count="7">
    <cellStyle name="Comma" xfId="1" builtinId="3"/>
    <cellStyle name="Comma 2" xfId="2"/>
    <cellStyle name="Comma 2 2" xfId="3"/>
    <cellStyle name="Normal" xfId="0" builtinId="0"/>
    <cellStyle name="Normal 10" xfId="4"/>
    <cellStyle name="Normal 2 2" xfId="5"/>
    <cellStyle name="Style 1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426720</xdr:colOff>
      <xdr:row>0</xdr:row>
      <xdr:rowOff>85725</xdr:rowOff>
    </xdr:from>
    <xdr:to>
      <xdr:col>2</xdr:col>
      <xdr:colOff>1190625</xdr:colOff>
      <xdr:row>3</xdr:row>
      <xdr:rowOff>142875</xdr:rowOff>
    </xdr:to>
    <xdr:pic>
      <xdr:nvPicPr>
        <xdr:cNvPr id="3" name="Picture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645795" y="85725"/>
          <a:ext cx="1849755" cy="93345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40"/>
  <sheetViews>
    <sheetView showGridLines="0" tabSelected="1" topLeftCell="A10" zoomScaleNormal="100" workbookViewId="0">
      <selection activeCell="G24" sqref="G24"/>
    </sheetView>
  </sheetViews>
  <sheetFormatPr defaultColWidth="9.140625" defaultRowHeight="15"/>
  <cols>
    <col min="1" max="1" width="3.28515625" customWidth="1"/>
    <col min="2" max="2" width="16.28515625" customWidth="1"/>
    <col min="3" max="3" width="88.5703125" bestFit="1" customWidth="1"/>
    <col min="4" max="4" width="6.42578125" customWidth="1"/>
    <col min="5" max="5" width="9" style="2" customWidth="1"/>
    <col min="6" max="6" width="13.7109375" style="3" bestFit="1" customWidth="1"/>
    <col min="7" max="7" width="17" style="4" bestFit="1" customWidth="1"/>
    <col min="8" max="16" width="9.140625" customWidth="1"/>
  </cols>
  <sheetData>
    <row r="1" spans="2:7" ht="26.25">
      <c r="B1" s="59" t="s">
        <v>0</v>
      </c>
      <c r="C1" s="60"/>
      <c r="D1" s="60"/>
      <c r="E1" s="60"/>
      <c r="F1" s="60"/>
      <c r="G1" s="61"/>
    </row>
    <row r="2" spans="2:7" ht="27.75">
      <c r="B2" s="62" t="s">
        <v>1</v>
      </c>
      <c r="C2" s="63"/>
      <c r="D2" s="63"/>
      <c r="E2" s="63"/>
      <c r="F2" s="63"/>
      <c r="G2" s="64"/>
    </row>
    <row r="3" spans="2:7">
      <c r="B3" s="65" t="s">
        <v>2</v>
      </c>
      <c r="C3" s="66"/>
      <c r="D3" s="66"/>
      <c r="E3" s="66"/>
      <c r="F3" s="66"/>
      <c r="G3" s="67"/>
    </row>
    <row r="4" spans="2:7" ht="15.75" thickBot="1">
      <c r="B4" s="65" t="s">
        <v>3</v>
      </c>
      <c r="C4" s="66"/>
      <c r="D4" s="66"/>
      <c r="E4" s="66"/>
      <c r="F4" s="66"/>
      <c r="G4" s="67"/>
    </row>
    <row r="5" spans="2:7" ht="18.75" customHeight="1">
      <c r="B5" s="77" t="s">
        <v>4</v>
      </c>
      <c r="C5" s="78"/>
      <c r="D5" s="70" t="s">
        <v>5</v>
      </c>
      <c r="E5" s="71"/>
      <c r="F5" s="74">
        <v>45850</v>
      </c>
      <c r="G5" s="75"/>
    </row>
    <row r="6" spans="2:7" ht="19.5" customHeight="1" thickBot="1">
      <c r="B6" s="68" t="s">
        <v>41</v>
      </c>
      <c r="C6" s="69"/>
      <c r="D6" s="72"/>
      <c r="E6" s="73"/>
      <c r="F6" s="72"/>
      <c r="G6" s="76"/>
    </row>
    <row r="7" spans="2:7" ht="19.5" customHeight="1" thickBot="1">
      <c r="B7" s="79" t="s">
        <v>42</v>
      </c>
      <c r="C7" s="80"/>
      <c r="D7" s="80"/>
      <c r="E7" s="80"/>
      <c r="F7" s="80"/>
      <c r="G7" s="81"/>
    </row>
    <row r="8" spans="2:7" ht="19.5" thickBot="1">
      <c r="B8" s="82" t="s">
        <v>6</v>
      </c>
      <c r="C8" s="83"/>
      <c r="D8" s="83"/>
      <c r="E8" s="83"/>
      <c r="F8" s="83"/>
      <c r="G8" s="84"/>
    </row>
    <row r="9" spans="2:7" ht="19.5" thickBot="1">
      <c r="B9" s="85" t="s">
        <v>39</v>
      </c>
      <c r="C9" s="86"/>
      <c r="D9" s="87" t="s">
        <v>40</v>
      </c>
      <c r="E9" s="88"/>
      <c r="F9" s="88"/>
      <c r="G9" s="89"/>
    </row>
    <row r="10" spans="2:7" ht="16.5" thickBot="1">
      <c r="B10" s="22" t="s">
        <v>11</v>
      </c>
      <c r="C10" s="23" t="s">
        <v>12</v>
      </c>
      <c r="D10" s="23" t="s">
        <v>13</v>
      </c>
      <c r="E10" s="24" t="s">
        <v>7</v>
      </c>
      <c r="F10" s="24" t="s">
        <v>8</v>
      </c>
      <c r="G10" s="25" t="s">
        <v>9</v>
      </c>
    </row>
    <row r="11" spans="2:7" ht="32.25" thickBot="1">
      <c r="B11" s="16">
        <v>1</v>
      </c>
      <c r="C11" s="17" t="s">
        <v>45</v>
      </c>
      <c r="D11" s="18" t="s">
        <v>25</v>
      </c>
      <c r="E11" s="19">
        <v>2</v>
      </c>
      <c r="F11" s="20">
        <v>22000</v>
      </c>
      <c r="G11" s="21">
        <f t="shared" ref="G11" si="0">F11*E11</f>
        <v>44000</v>
      </c>
    </row>
    <row r="12" spans="2:7" ht="19.5" thickBot="1">
      <c r="B12" s="55" t="s">
        <v>38</v>
      </c>
      <c r="C12" s="56"/>
      <c r="D12" s="56"/>
      <c r="E12" s="56"/>
      <c r="F12" s="56"/>
      <c r="G12" s="41">
        <f>SUM(G11:G11)</f>
        <v>44000</v>
      </c>
    </row>
    <row r="13" spans="2:7" ht="19.5" thickBot="1">
      <c r="B13" s="57" t="s">
        <v>14</v>
      </c>
      <c r="C13" s="58"/>
      <c r="D13" s="58"/>
      <c r="E13" s="58"/>
      <c r="F13" s="58"/>
      <c r="G13" s="42">
        <f>G12*18%</f>
        <v>7920</v>
      </c>
    </row>
    <row r="14" spans="2:7" ht="19.5" thickBot="1">
      <c r="B14" s="57" t="s">
        <v>36</v>
      </c>
      <c r="C14" s="58"/>
      <c r="D14" s="58"/>
      <c r="E14" s="58"/>
      <c r="F14" s="58"/>
      <c r="G14" s="43">
        <f>SUM(G12:G13)</f>
        <v>51920</v>
      </c>
    </row>
    <row r="15" spans="2:7" s="1" customFormat="1" ht="19.5" thickBot="1">
      <c r="B15" s="85" t="s">
        <v>10</v>
      </c>
      <c r="C15" s="86"/>
      <c r="D15" s="87" t="s">
        <v>40</v>
      </c>
      <c r="E15" s="88"/>
      <c r="F15" s="88"/>
      <c r="G15" s="89"/>
    </row>
    <row r="16" spans="2:7" s="1" customFormat="1" ht="15.75">
      <c r="B16" s="22" t="s">
        <v>11</v>
      </c>
      <c r="C16" s="23" t="s">
        <v>12</v>
      </c>
      <c r="D16" s="23" t="s">
        <v>13</v>
      </c>
      <c r="E16" s="24" t="s">
        <v>7</v>
      </c>
      <c r="F16" s="24" t="s">
        <v>8</v>
      </c>
      <c r="G16" s="25" t="s">
        <v>9</v>
      </c>
    </row>
    <row r="17" spans="2:7" s="1" customFormat="1" ht="34.5" customHeight="1">
      <c r="B17" s="48">
        <v>1</v>
      </c>
      <c r="C17" s="10" t="s">
        <v>45</v>
      </c>
      <c r="D17" s="11" t="s">
        <v>25</v>
      </c>
      <c r="E17" s="5">
        <v>2</v>
      </c>
      <c r="F17" s="6">
        <v>1200</v>
      </c>
      <c r="G17" s="9">
        <f t="shared" ref="G17" si="1">F17*E17</f>
        <v>2400</v>
      </c>
    </row>
    <row r="18" spans="2:7" s="1" customFormat="1" ht="35.450000000000003" customHeight="1">
      <c r="B18" s="48">
        <v>2</v>
      </c>
      <c r="C18" s="27" t="s">
        <v>35</v>
      </c>
      <c r="D18" s="28" t="s">
        <v>43</v>
      </c>
      <c r="E18" s="29">
        <v>455</v>
      </c>
      <c r="F18" s="30">
        <v>105</v>
      </c>
      <c r="G18" s="31">
        <f t="shared" ref="G18:G20" si="2">F18*E18</f>
        <v>47775</v>
      </c>
    </row>
    <row r="19" spans="2:7" s="1" customFormat="1" ht="22.5" customHeight="1">
      <c r="B19" s="48">
        <v>3</v>
      </c>
      <c r="C19" s="10" t="s">
        <v>27</v>
      </c>
      <c r="D19" s="11" t="s">
        <v>28</v>
      </c>
      <c r="E19" s="32">
        <v>4</v>
      </c>
      <c r="F19" s="6">
        <v>2400</v>
      </c>
      <c r="G19" s="9">
        <f t="shared" si="2"/>
        <v>9600</v>
      </c>
    </row>
    <row r="20" spans="2:7" s="1" customFormat="1" ht="22.5" customHeight="1">
      <c r="B20" s="48">
        <v>4</v>
      </c>
      <c r="C20" s="10" t="s">
        <v>26</v>
      </c>
      <c r="D20" s="11" t="s">
        <v>25</v>
      </c>
      <c r="E20" s="5">
        <v>2</v>
      </c>
      <c r="F20" s="6">
        <v>1200</v>
      </c>
      <c r="G20" s="9">
        <f t="shared" si="2"/>
        <v>2400</v>
      </c>
    </row>
    <row r="21" spans="2:7" s="1" customFormat="1" ht="16.5" thickBot="1">
      <c r="B21" s="49">
        <v>5</v>
      </c>
      <c r="C21" s="50" t="s">
        <v>44</v>
      </c>
      <c r="D21" s="51" t="s">
        <v>43</v>
      </c>
      <c r="E21" s="52">
        <v>9</v>
      </c>
      <c r="F21" s="53">
        <v>750</v>
      </c>
      <c r="G21" s="54">
        <f t="shared" ref="G21" si="3">E21*F21</f>
        <v>6750</v>
      </c>
    </row>
    <row r="22" spans="2:7" ht="18.75">
      <c r="B22" s="44"/>
      <c r="C22" s="109" t="s">
        <v>37</v>
      </c>
      <c r="D22" s="109"/>
      <c r="E22" s="45"/>
      <c r="F22" s="46"/>
      <c r="G22" s="47">
        <f>SUM(G17:G21)</f>
        <v>68925</v>
      </c>
    </row>
    <row r="23" spans="2:7" ht="18.75">
      <c r="B23" s="33"/>
      <c r="C23" s="110" t="s">
        <v>14</v>
      </c>
      <c r="D23" s="110"/>
      <c r="E23" s="34"/>
      <c r="F23" s="35"/>
      <c r="G23" s="36">
        <f>G22*18%</f>
        <v>12406.5</v>
      </c>
    </row>
    <row r="24" spans="2:7" ht="19.5" thickBot="1">
      <c r="B24" s="37"/>
      <c r="C24" s="90" t="s">
        <v>15</v>
      </c>
      <c r="D24" s="90"/>
      <c r="E24" s="38"/>
      <c r="F24" s="39"/>
      <c r="G24" s="40">
        <f>SUM(G22:G23)</f>
        <v>81331.5</v>
      </c>
    </row>
    <row r="25" spans="2:7" ht="16.5" thickBot="1">
      <c r="B25" s="12"/>
      <c r="C25" s="13"/>
      <c r="D25" s="13"/>
      <c r="E25" s="12"/>
      <c r="F25" s="14"/>
      <c r="G25" s="15"/>
    </row>
    <row r="26" spans="2:7" ht="19.5" thickBot="1">
      <c r="B26" s="91" t="s">
        <v>16</v>
      </c>
      <c r="C26" s="92"/>
      <c r="D26" s="92"/>
      <c r="E26" s="92"/>
      <c r="F26" s="92"/>
      <c r="G26" s="93"/>
    </row>
    <row r="27" spans="2:7" ht="15.75">
      <c r="B27" s="26">
        <v>1</v>
      </c>
      <c r="C27" s="94" t="s">
        <v>29</v>
      </c>
      <c r="D27" s="95"/>
      <c r="E27" s="95"/>
      <c r="F27" s="95"/>
      <c r="G27" s="96"/>
    </row>
    <row r="28" spans="2:7" ht="15.75" customHeight="1">
      <c r="B28" s="101">
        <v>2</v>
      </c>
      <c r="C28" s="97" t="s">
        <v>30</v>
      </c>
      <c r="D28" s="97"/>
      <c r="E28" s="97"/>
      <c r="F28" s="97"/>
      <c r="G28" s="98"/>
    </row>
    <row r="29" spans="2:7" ht="15.75">
      <c r="B29" s="101"/>
      <c r="C29" s="97" t="s">
        <v>31</v>
      </c>
      <c r="D29" s="97"/>
      <c r="E29" s="97"/>
      <c r="F29" s="97"/>
      <c r="G29" s="98"/>
    </row>
    <row r="30" spans="2:7" ht="29.25" customHeight="1">
      <c r="B30" s="101"/>
      <c r="C30" s="97" t="s">
        <v>32</v>
      </c>
      <c r="D30" s="97"/>
      <c r="E30" s="97"/>
      <c r="F30" s="97"/>
      <c r="G30" s="98"/>
    </row>
    <row r="31" spans="2:7" ht="15.75">
      <c r="B31" s="101"/>
      <c r="C31" s="97" t="s">
        <v>33</v>
      </c>
      <c r="D31" s="97"/>
      <c r="E31" s="97"/>
      <c r="F31" s="97"/>
      <c r="G31" s="98"/>
    </row>
    <row r="32" spans="2:7" ht="15.75">
      <c r="B32" s="101"/>
      <c r="C32" s="106" t="s">
        <v>17</v>
      </c>
      <c r="D32" s="107"/>
      <c r="E32" s="107"/>
      <c r="F32" s="107"/>
      <c r="G32" s="108"/>
    </row>
    <row r="33" spans="2:7" ht="15.75">
      <c r="B33" s="7">
        <v>3</v>
      </c>
      <c r="C33" s="102" t="s">
        <v>18</v>
      </c>
      <c r="D33" s="102"/>
      <c r="E33" s="102"/>
      <c r="F33" s="102"/>
      <c r="G33" s="103"/>
    </row>
    <row r="34" spans="2:7" ht="15.75">
      <c r="B34" s="7">
        <v>4</v>
      </c>
      <c r="C34" s="102" t="s">
        <v>19</v>
      </c>
      <c r="D34" s="102"/>
      <c r="E34" s="102"/>
      <c r="F34" s="102"/>
      <c r="G34" s="103"/>
    </row>
    <row r="35" spans="2:7" ht="15.75">
      <c r="B35" s="7">
        <v>5</v>
      </c>
      <c r="C35" s="102" t="s">
        <v>20</v>
      </c>
      <c r="D35" s="102"/>
      <c r="E35" s="102"/>
      <c r="F35" s="102"/>
      <c r="G35" s="103"/>
    </row>
    <row r="36" spans="2:7" ht="15.75">
      <c r="B36" s="7">
        <v>6</v>
      </c>
      <c r="C36" s="104" t="s">
        <v>21</v>
      </c>
      <c r="D36" s="104"/>
      <c r="E36" s="104"/>
      <c r="F36" s="104"/>
      <c r="G36" s="105"/>
    </row>
    <row r="37" spans="2:7" ht="15.75">
      <c r="B37" s="7">
        <v>7</v>
      </c>
      <c r="C37" s="104" t="s">
        <v>22</v>
      </c>
      <c r="D37" s="104"/>
      <c r="E37" s="104"/>
      <c r="F37" s="104"/>
      <c r="G37" s="105"/>
    </row>
    <row r="38" spans="2:7" ht="15.75">
      <c r="B38" s="7">
        <v>8</v>
      </c>
      <c r="C38" s="104" t="s">
        <v>23</v>
      </c>
      <c r="D38" s="104"/>
      <c r="E38" s="104"/>
      <c r="F38" s="104"/>
      <c r="G38" s="105"/>
    </row>
    <row r="39" spans="2:7" ht="15.75">
      <c r="B39" s="7">
        <v>9</v>
      </c>
      <c r="C39" s="104" t="s">
        <v>24</v>
      </c>
      <c r="D39" s="104"/>
      <c r="E39" s="104"/>
      <c r="F39" s="104"/>
      <c r="G39" s="105"/>
    </row>
    <row r="40" spans="2:7" ht="16.5" thickBot="1">
      <c r="B40" s="8">
        <v>10</v>
      </c>
      <c r="C40" s="99" t="s">
        <v>34</v>
      </c>
      <c r="D40" s="99"/>
      <c r="E40" s="99"/>
      <c r="F40" s="99"/>
      <c r="G40" s="100"/>
    </row>
  </sheetData>
  <mergeCells count="36">
    <mergeCell ref="B15:C15"/>
    <mergeCell ref="D15:G15"/>
    <mergeCell ref="C40:G40"/>
    <mergeCell ref="B28:B32"/>
    <mergeCell ref="C35:G35"/>
    <mergeCell ref="C36:G36"/>
    <mergeCell ref="C37:G37"/>
    <mergeCell ref="C38:G38"/>
    <mergeCell ref="C32:G32"/>
    <mergeCell ref="C33:G33"/>
    <mergeCell ref="C34:G34"/>
    <mergeCell ref="C30:G30"/>
    <mergeCell ref="C31:G31"/>
    <mergeCell ref="C22:D22"/>
    <mergeCell ref="C23:D23"/>
    <mergeCell ref="C39:G39"/>
    <mergeCell ref="C24:D24"/>
    <mergeCell ref="B26:G26"/>
    <mergeCell ref="C27:G27"/>
    <mergeCell ref="C28:G28"/>
    <mergeCell ref="C29:G29"/>
    <mergeCell ref="B12:F12"/>
    <mergeCell ref="B13:F13"/>
    <mergeCell ref="B14:F14"/>
    <mergeCell ref="B1:G1"/>
    <mergeCell ref="B2:G2"/>
    <mergeCell ref="B3:G3"/>
    <mergeCell ref="B4:G4"/>
    <mergeCell ref="B6:C6"/>
    <mergeCell ref="D5:E6"/>
    <mergeCell ref="F5:G6"/>
    <mergeCell ref="B5:C5"/>
    <mergeCell ref="B7:G7"/>
    <mergeCell ref="B8:G8"/>
    <mergeCell ref="B9:C9"/>
    <mergeCell ref="D9:G9"/>
  </mergeCells>
  <printOptions horizontalCentered="1" verticalCentered="1"/>
  <pageMargins left="0" right="0" top="0" bottom="0" header="0" footer="0"/>
  <pageSetup paperSize="9" scale="75" orientation="landscape" r:id="rId1"/>
  <ignoredErrors>
    <ignoredError sqref="G23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BOQ</vt:lpstr>
      <vt:lpstr>BOQ!Print_Area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HAMAD</dc:creator>
  <cp:lastModifiedBy>admin</cp:lastModifiedBy>
  <cp:lastPrinted>2024-07-06T11:20:25Z</cp:lastPrinted>
  <dcterms:created xsi:type="dcterms:W3CDTF">2006-09-16T00:00:00Z</dcterms:created>
  <dcterms:modified xsi:type="dcterms:W3CDTF">2025-07-12T12:42:32Z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B8277BFAE50E4AB2AEF0C85580867A8A_12</vt:lpwstr>
  </property>
  <property fmtid="{D5CDD505-2E9C-101B-9397-08002B2CF9AE}" pid="3" name="KSOProductBuildVer">
    <vt:lpwstr>1033-12.2.0.13431</vt:lpwstr>
  </property>
</Properties>
</file>