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16" i="1" l="1"/>
  <c r="G15" i="1"/>
  <c r="G12" i="1"/>
  <c r="G13" i="1"/>
  <c r="G14" i="1"/>
  <c r="G19" i="1" l="1"/>
  <c r="G29" i="1" s="1"/>
  <c r="G30" i="1" l="1"/>
  <c r="G31" i="1" s="1"/>
  <c r="G20" i="1"/>
</calcChain>
</file>

<file path=xl/sharedStrings.xml><?xml version="1.0" encoding="utf-8"?>
<sst xmlns="http://schemas.openxmlformats.org/spreadsheetml/2006/main" count="71" uniqueCount="51">
  <si>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</si>
  <si>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</si>
  <si>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</si>
  <si>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</si>
  <si>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</si>
  <si>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</si>
  <si>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</si>
  <si>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</si>
  <si>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</si>
  <si>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</si>
  <si>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</si>
  <si>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</si>
  <si>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</si>
  <si>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</si>
  <si>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</si>
  <si>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</si>
  <si>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</si>
  <si>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>AEON AIRCONDITIONING SOLUTIONS</t>
  </si>
  <si>
    <t xml:space="preserve">                  </t>
  </si>
  <si>
    <t xml:space="preserve">   Complete Airconditioning Solutions.</t>
  </si>
  <si>
    <t xml:space="preserve">     Office Address :- Office No. 108 &amp; 109, Devashree Garden Commercial Complex, R.W. Sawant Marg, </t>
  </si>
  <si>
    <t xml:space="preserve">  Above Sheetal Dairy, Rutu Park, Thane - 4000601, Maharashtra. Phone - 9322334106 / 9137940454</t>
  </si>
  <si>
    <t>Cosmos Bank</t>
  </si>
  <si>
    <t>Mtrs.</t>
  </si>
  <si>
    <t>Standard Installation, Pressure Testing, Vacummizing, Testing &amp; Commissioning of Hi Wall Unit - 1.0 TR</t>
  </si>
  <si>
    <t>Refrigeration Piping for Hi Wall Unit - 1.0 TR</t>
  </si>
  <si>
    <t>08.03.2025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</si>
  <si>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</si>
  <si>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</si>
  <si>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</si>
  <si>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</si>
  <si>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</si>
  <si>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</si>
  <si>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</si>
  <si>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</si>
  <si>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</si>
  <si>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HIGH SIDE WORK </t>
  </si>
  <si>
    <t>Supply of 1.0TR Hiwall inverter type split AC Model - (FTKC35)</t>
  </si>
  <si>
    <t xml:space="preserve">Supply of Daikin  2.5TR Inverter 4way type round flow AC Model - (FCVFQ50)  </t>
  </si>
  <si>
    <t>Refrigeration Piping for Cassette Unit - 2.5 TR</t>
  </si>
  <si>
    <t>Drain Pipe 32mm Thick Soft PVC Pipe</t>
  </si>
  <si>
    <t>Drain Pipe 25mm PVC Pipe</t>
  </si>
  <si>
    <t>L-Bracket Outdoor stand</t>
  </si>
  <si>
    <t>2AC Schedule Timer</t>
  </si>
  <si>
    <t>GST@ 28%</t>
  </si>
  <si>
    <t>TOTAL BASIC HIGH SIDE</t>
  </si>
  <si>
    <t>Total High Side Value</t>
  </si>
  <si>
    <t>Standard Installation, Pressure Testing, Vacummizing, Testing &amp; Commissioning of Cassette unit - 2.5TR</t>
  </si>
  <si>
    <t>Interconnecting Cable Indoor &amp; Outdoor - Cassette unit</t>
  </si>
  <si>
    <t>Interconnecting Cable Indoor &amp; Outdoor - Hiwall unit</t>
  </si>
  <si>
    <t>Site Address: - Shaniwar Peth,Pune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</si>
</sst>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21" xfId="0" quotePrefix="1" applyFont="1" applyBorder="1" applyAlignment="1">
      <alignment horizontal="center" vertical="center"/>
    </xf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183444</xdr:colOff>
      <xdr:row>2</xdr:row>
      <xdr:rowOff>67028</xdr:rowOff>
    </xdr:from>
    <xdr:to>
      <xdr:col>1</xdr:col>
      <xdr:colOff>1003722</xdr:colOff>
      <xdr:row>4</xdr:row>
      <xdr:rowOff>84666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3444" y="617361"/>
          <a:ext cx="1307111" cy="631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2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topLeftCell="A7" zoomScaleNormal="100" workbookViewId="0">
      <selection activeCell="B24" sqref="B24:C24"/>
    </sheetView>
  </sheetViews>
  <sheetFormatPr defaultRowHeight="15" x14ac:dyDescent="0.25"/>
  <cols>
    <col min="1" max="1" width="7.28515625" customWidth="1"/>
    <col min="2" max="2" width="20" customWidth="1"/>
    <col min="3" max="3" width="38.28515625" customWidth="1"/>
    <col min="4" max="4" width="14.28515625" customWidth="1"/>
    <col min="5" max="5" width="13.28515625" customWidth="1"/>
    <col min="6" max="6" width="18.42578125" customWidth="1"/>
    <col min="7" max="7" width="21" customWidth="1"/>
  </cols>
  <sheetData>
    <row r="1" spans="1:7" ht="15.75" thickBot="1" x14ac:dyDescent="0.3"/>
    <row r="2" spans="1:7" ht="27.75" x14ac:dyDescent="0.25">
      <c r="A2" s="28" t="s">
        <v>18</v>
      </c>
      <c r="B2" s="29"/>
      <c r="C2" s="48" t="s">
        <v>17</v>
      </c>
      <c r="D2" s="48"/>
      <c r="E2" s="48"/>
      <c r="F2" s="48"/>
      <c r="G2" s="49"/>
    </row>
    <row r="3" spans="1:7" ht="27.75" x14ac:dyDescent="0.25">
      <c r="A3" s="30"/>
      <c r="B3" s="31"/>
      <c r="C3" s="31" t="s">
        <v>19</v>
      </c>
      <c r="D3" s="31"/>
      <c r="E3" s="31"/>
      <c r="F3" s="31"/>
      <c r="G3" s="50"/>
    </row>
    <row r="4" spans="1:7" ht="21" customHeight="1" x14ac:dyDescent="0.25">
      <c r="A4" s="30"/>
      <c r="B4" s="31"/>
      <c r="C4" s="51" t="s">
        <v>20</v>
      </c>
      <c r="D4" s="51"/>
      <c r="E4" s="51"/>
      <c r="F4" s="51"/>
      <c r="G4" s="52"/>
    </row>
    <row r="5" spans="1:7" ht="22.5" customHeight="1" x14ac:dyDescent="0.25">
      <c r="A5" s="30"/>
      <c r="B5" s="31"/>
      <c r="C5" s="51" t="s">
        <v>21</v>
      </c>
      <c r="D5" s="51"/>
      <c r="E5" s="51"/>
      <c r="F5" s="51"/>
      <c r="G5" s="52"/>
    </row>
    <row r="6" spans="1:7" ht="19.5" thickBot="1" x14ac:dyDescent="0.3">
      <c r="A6" s="56" t="s">
        <v>14</v>
      </c>
      <c r="B6" s="57"/>
      <c r="C6" s="57"/>
      <c r="D6" s="57"/>
      <c r="E6" s="57"/>
      <c r="F6" s="57"/>
      <c r="G6" s="58"/>
    </row>
    <row r="7" spans="1:7" ht="15" customHeight="1" x14ac:dyDescent="0.25">
      <c r="A7" s="59" t="s">
        <v>16</v>
      </c>
      <c r="B7" s="60"/>
      <c r="C7" s="65" t="s">
        <v>22</v>
      </c>
      <c r="D7" s="65"/>
      <c r="E7" s="65"/>
      <c r="F7" s="60" t="s">
        <v>15</v>
      </c>
      <c r="G7" s="63" t="s">
        <v>26</v>
      </c>
    </row>
    <row r="8" spans="1:7" ht="15" customHeight="1" thickBot="1" x14ac:dyDescent="0.3">
      <c r="A8" s="61"/>
      <c r="B8" s="62"/>
      <c r="C8" s="66"/>
      <c r="D8" s="66"/>
      <c r="E8" s="66"/>
      <c r="F8" s="62"/>
      <c r="G8" s="64"/>
    </row>
    <row r="9" spans="1:7" ht="22.5" customHeight="1" x14ac:dyDescent="0.25">
      <c r="A9" s="53" t="s">
        <v>50</v>
      </c>
      <c r="B9" s="54"/>
      <c r="C9" s="54"/>
      <c r="D9" s="54"/>
      <c r="E9" s="54"/>
      <c r="F9" s="54"/>
      <c r="G9" s="55"/>
    </row>
    <row r="10" spans="1:7" s="21" customFormat="1" ht="14.25" customHeight="1" x14ac:dyDescent="0.25">
      <c r="A10" s="32" t="s">
        <v>36</v>
      </c>
      <c r="B10" s="33"/>
      <c r="C10" s="33"/>
      <c r="D10" s="33"/>
      <c r="E10" s="33"/>
      <c r="F10" s="33"/>
      <c r="G10" s="34"/>
    </row>
    <row r="11" spans="1:7" s="21" customFormat="1" ht="19.5" customHeight="1" thickBot="1" x14ac:dyDescent="0.3">
      <c r="A11" s="14" t="s">
        <v>9</v>
      </c>
      <c r="B11" s="35" t="s">
        <v>7</v>
      </c>
      <c r="C11" s="35"/>
      <c r="D11" s="15" t="s">
        <v>0</v>
      </c>
      <c r="E11" s="15" t="s">
        <v>1</v>
      </c>
      <c r="F11" s="15" t="s">
        <v>2</v>
      </c>
      <c r="G11" s="16" t="s">
        <v>3</v>
      </c>
    </row>
    <row r="12" spans="1:7" s="21" customFormat="1" ht="31.5" customHeight="1" x14ac:dyDescent="0.25">
      <c r="A12" s="22" t="s">
        <v>27</v>
      </c>
      <c r="B12" s="36" t="s">
        <v>38</v>
      </c>
      <c r="C12" s="36"/>
      <c r="D12" s="23" t="s">
        <v>4</v>
      </c>
      <c r="E12" s="23">
        <v>2</v>
      </c>
      <c r="F12" s="23"/>
      <c r="G12" s="24">
        <f t="shared" ref="G12:G14" si="0">SUM(E12:F12)</f>
        <v>2</v>
      </c>
    </row>
    <row r="13" spans="1:7" s="21" customFormat="1" ht="15.75" thickBot="1" x14ac:dyDescent="0.3">
      <c r="A13" s="25"/>
      <c r="B13" s="37" t="s">
        <v>37</v>
      </c>
      <c r="C13" s="37"/>
      <c r="D13" s="2" t="s">
        <v>4</v>
      </c>
      <c r="E13" s="2">
        <v>3</v>
      </c>
      <c r="F13" s="2"/>
      <c r="G13" s="26">
        <f t="shared" si="0"/>
        <v>3</v>
      </c>
    </row>
    <row r="14" spans="1:7" s="21" customFormat="1" x14ac:dyDescent="0.25">
      <c r="A14" s="6" t="s">
        <v>5</v>
      </c>
      <c r="B14" s="44" t="s">
        <v>45</v>
      </c>
      <c r="C14" s="44"/>
      <c r="D14" s="44"/>
      <c r="E14" s="7"/>
      <c r="F14" s="7"/>
      <c r="G14" s="8">
        <f t="shared" si="0"/>
        <v>0</v>
      </c>
    </row>
    <row r="15" spans="1:7" s="21" customFormat="1" x14ac:dyDescent="0.25">
      <c r="A15" s="3" t="s">
        <v>8</v>
      </c>
      <c r="B15" s="67" t="s">
        <v>44</v>
      </c>
      <c r="C15" s="38"/>
      <c r="D15" s="38"/>
      <c r="E15" s="5"/>
      <c r="F15" s="5"/>
      <c r="G15" s="4">
        <f>G14*28%</f>
        <v>0</v>
      </c>
    </row>
    <row r="16" spans="1:7" s="21" customFormat="1" ht="15.75" thickBot="1" x14ac:dyDescent="0.3">
      <c r="A16" s="11" t="s">
        <v>10</v>
      </c>
      <c r="B16" s="27" t="s">
        <v>46</v>
      </c>
      <c r="C16" s="27"/>
      <c r="D16" s="27"/>
      <c r="E16" s="12"/>
      <c r="F16" s="12"/>
      <c r="G16" s="13">
        <f>SUM(G15)</f>
        <v>0</v>
      </c>
    </row>
    <row r="17" spans="1:12" x14ac:dyDescent="0.25">
      <c r="A17" s="45" t="s">
        <v>6</v>
      </c>
      <c r="B17" s="46"/>
      <c r="C17" s="46"/>
      <c r="D17" s="46"/>
      <c r="E17" s="46"/>
      <c r="F17" s="46"/>
      <c r="G17" s="47"/>
      <c r="L17" s="9"/>
    </row>
    <row r="18" spans="1:12" ht="18.600000000000001" customHeight="1" thickBot="1" x14ac:dyDescent="0.3">
      <c r="A18" s="14" t="s">
        <v>9</v>
      </c>
      <c r="B18" s="35" t="s">
        <v>7</v>
      </c>
      <c r="C18" s="35"/>
      <c r="D18" s="15" t="s">
        <v>0</v>
      </c>
      <c r="E18" s="15" t="s">
        <v>1</v>
      </c>
      <c r="F18" s="15" t="s">
        <v>2</v>
      </c>
      <c r="G18" s="16" t="s">
        <v>3</v>
      </c>
    </row>
    <row r="19" spans="1:12" ht="30.6" customHeight="1" x14ac:dyDescent="0.25">
      <c r="A19" s="20" t="s">
        <v>27</v>
      </c>
      <c r="B19" s="37" t="s">
        <v>47</v>
      </c>
      <c r="C19" s="37"/>
      <c r="D19" s="2" t="s">
        <v>4</v>
      </c>
      <c r="E19" s="1">
        <v>2</v>
      </c>
      <c r="F19" s="1">
        <v>3800</v>
      </c>
      <c r="G19" s="10">
        <f>F19*E19</f>
        <v>7600</v>
      </c>
    </row>
    <row r="20" spans="1:12" ht="29.45" customHeight="1" x14ac:dyDescent="0.25">
      <c r="A20" s="20" t="s">
        <v>28</v>
      </c>
      <c r="B20" s="37" t="s">
        <v>24</v>
      </c>
      <c r="C20" s="37"/>
      <c r="D20" s="2" t="s">
        <v>4</v>
      </c>
      <c r="E20" s="1">
        <v>3</v>
      </c>
      <c r="F20" s="1">
        <v>1500</v>
      </c>
      <c r="G20" s="10">
        <f>F20*E20</f>
        <v>4500</v>
      </c>
    </row>
    <row r="21" spans="1:12" ht="18" customHeight="1" x14ac:dyDescent="0.25">
      <c r="A21" s="20" t="s">
        <v>29</v>
      </c>
      <c r="B21" s="39" t="s">
        <v>39</v>
      </c>
      <c r="C21" s="40"/>
      <c r="D21" s="2" t="s">
        <v>23</v>
      </c>
      <c r="E21" s="1">
        <v>23</v>
      </c>
      <c r="F21" s="1">
        <v>950</v>
      </c>
      <c r="G21" s="10">
        <f t="shared" ref="G21:G28" si="1">F21*E21</f>
        <v>21850</v>
      </c>
    </row>
    <row r="22" spans="1:12" ht="18.600000000000001" customHeight="1" x14ac:dyDescent="0.25">
      <c r="A22" s="20" t="s">
        <v>30</v>
      </c>
      <c r="B22" s="39" t="s">
        <v>25</v>
      </c>
      <c r="C22" s="40"/>
      <c r="D22" s="2" t="s">
        <v>23</v>
      </c>
      <c r="E22" s="1">
        <v>25</v>
      </c>
      <c r="F22" s="1">
        <v>850</v>
      </c>
      <c r="G22" s="10">
        <f t="shared" si="1"/>
        <v>21250</v>
      </c>
    </row>
    <row r="23" spans="1:12" ht="18.600000000000001" customHeight="1" x14ac:dyDescent="0.25">
      <c r="A23" s="20"/>
      <c r="B23" s="41" t="s">
        <v>48</v>
      </c>
      <c r="C23" s="41"/>
      <c r="D23" s="2" t="s">
        <v>23</v>
      </c>
      <c r="E23" s="1">
        <v>25</v>
      </c>
      <c r="F23" s="1">
        <v>150</v>
      </c>
      <c r="G23" s="10">
        <f t="shared" si="1"/>
        <v>3750</v>
      </c>
    </row>
    <row r="24" spans="1:12" ht="18.600000000000001" customHeight="1" x14ac:dyDescent="0.25">
      <c r="A24" s="20" t="s">
        <v>31</v>
      </c>
      <c r="B24" s="41" t="s">
        <v>49</v>
      </c>
      <c r="C24" s="41"/>
      <c r="D24" s="2" t="s">
        <v>23</v>
      </c>
      <c r="E24" s="1">
        <v>27</v>
      </c>
      <c r="F24" s="1">
        <v>140</v>
      </c>
      <c r="G24" s="10">
        <f t="shared" si="1"/>
        <v>3780</v>
      </c>
    </row>
    <row r="25" spans="1:12" ht="17.45" customHeight="1" x14ac:dyDescent="0.25">
      <c r="A25" s="20" t="s">
        <v>32</v>
      </c>
      <c r="B25" s="41" t="s">
        <v>41</v>
      </c>
      <c r="C25" s="41"/>
      <c r="D25" s="2" t="s">
        <v>23</v>
      </c>
      <c r="E25" s="1">
        <v>10</v>
      </c>
      <c r="F25" s="1">
        <v>120</v>
      </c>
      <c r="G25" s="10">
        <f t="shared" si="1"/>
        <v>1200</v>
      </c>
    </row>
    <row r="26" spans="1:12" ht="18" customHeight="1" x14ac:dyDescent="0.25">
      <c r="A26" s="20" t="s">
        <v>33</v>
      </c>
      <c r="B26" s="41" t="s">
        <v>40</v>
      </c>
      <c r="C26" s="41"/>
      <c r="D26" s="2" t="s">
        <v>23</v>
      </c>
      <c r="E26" s="1">
        <v>8</v>
      </c>
      <c r="F26" s="1">
        <v>210</v>
      </c>
      <c r="G26" s="10">
        <f t="shared" si="1"/>
        <v>1680</v>
      </c>
    </row>
    <row r="27" spans="1:12" ht="16.899999999999999" customHeight="1" x14ac:dyDescent="0.25">
      <c r="A27" s="20" t="s">
        <v>34</v>
      </c>
      <c r="B27" s="42" t="s">
        <v>42</v>
      </c>
      <c r="C27" s="43"/>
      <c r="D27" s="2" t="s">
        <v>4</v>
      </c>
      <c r="E27" s="1">
        <v>5</v>
      </c>
      <c r="F27" s="1">
        <v>850</v>
      </c>
      <c r="G27" s="10">
        <f t="shared" si="1"/>
        <v>4250</v>
      </c>
    </row>
    <row r="28" spans="1:12" ht="16.149999999999999" customHeight="1" thickBot="1" x14ac:dyDescent="0.3">
      <c r="A28" s="20" t="s">
        <v>35</v>
      </c>
      <c r="B28" s="42" t="s">
        <v>43</v>
      </c>
      <c r="C28" s="43"/>
      <c r="D28" s="2" t="s">
        <v>4</v>
      </c>
      <c r="E28" s="1">
        <v>1</v>
      </c>
      <c r="F28" s="1">
        <v>3000</v>
      </c>
      <c r="G28" s="10">
        <f t="shared" si="1"/>
        <v>3000</v>
      </c>
    </row>
    <row r="29" spans="1:12" ht="14.65" customHeight="1" x14ac:dyDescent="0.25">
      <c r="A29" s="6" t="s">
        <v>5</v>
      </c>
      <c r="B29" s="44" t="s">
        <v>13</v>
      </c>
      <c r="C29" s="44"/>
      <c r="D29" s="44"/>
      <c r="E29" s="7"/>
      <c r="F29" s="7"/>
      <c r="G29" s="8">
        <f>SUM(G19:G28)</f>
        <v>72860</v>
      </c>
    </row>
    <row r="30" spans="1:12" ht="14.65" customHeight="1" x14ac:dyDescent="0.25">
      <c r="A30" s="3" t="s">
        <v>8</v>
      </c>
      <c r="B30" s="38" t="s">
        <v>12</v>
      </c>
      <c r="C30" s="38"/>
      <c r="D30" s="38"/>
      <c r="E30" s="5"/>
      <c r="F30" s="5"/>
      <c r="G30" s="4">
        <f>G29*18%</f>
        <v>13114.8</v>
      </c>
    </row>
    <row r="31" spans="1:12" ht="14.65" customHeight="1" thickBot="1" x14ac:dyDescent="0.3">
      <c r="A31" s="11" t="s">
        <v>10</v>
      </c>
      <c r="B31" s="27" t="s">
        <v>11</v>
      </c>
      <c r="C31" s="27"/>
      <c r="D31" s="27"/>
      <c r="E31" s="12"/>
      <c r="F31" s="12"/>
      <c r="G31" s="13">
        <f>SUM(G29:G30)</f>
        <v>85974.8</v>
      </c>
    </row>
    <row r="32" spans="1:12" ht="14.65" customHeight="1" x14ac:dyDescent="0.25">
      <c r="A32" s="17"/>
      <c r="B32" s="18"/>
      <c r="C32" s="18"/>
      <c r="D32" s="18"/>
      <c r="E32" s="17"/>
      <c r="F32" s="17"/>
      <c r="G32" s="19"/>
    </row>
    <row r="35" ht="14.45" customHeight="1" x14ac:dyDescent="0.25"/>
    <row r="40" ht="31.9" customHeight="1" x14ac:dyDescent="0.25"/>
  </sheetData>
  <mergeCells count="33">
    <mergeCell ref="B20:C20"/>
    <mergeCell ref="A17:G17"/>
    <mergeCell ref="B18:C18"/>
    <mergeCell ref="B19:C19"/>
    <mergeCell ref="C2:G2"/>
    <mergeCell ref="C3:G3"/>
    <mergeCell ref="C4:G4"/>
    <mergeCell ref="A9:G9"/>
    <mergeCell ref="C5:G5"/>
    <mergeCell ref="A6:G6"/>
    <mergeCell ref="A7:B8"/>
    <mergeCell ref="F7:F8"/>
    <mergeCell ref="G7:G8"/>
    <mergeCell ref="C7:E8"/>
    <mergeCell ref="B14:D14"/>
    <mergeCell ref="B15:D15"/>
    <mergeCell ref="B30:D30"/>
    <mergeCell ref="B31:D31"/>
    <mergeCell ref="B21:C21"/>
    <mergeCell ref="B24:C24"/>
    <mergeCell ref="B28:C28"/>
    <mergeCell ref="B27:C27"/>
    <mergeCell ref="B25:C25"/>
    <mergeCell ref="B26:C26"/>
    <mergeCell ref="B22:C22"/>
    <mergeCell ref="B23:C23"/>
    <mergeCell ref="B29:D29"/>
    <mergeCell ref="B16:D16"/>
    <mergeCell ref="A2:B5"/>
    <mergeCell ref="A10:G10"/>
    <mergeCell ref="B11:C11"/>
    <mergeCell ref="B12:C12"/>
    <mergeCell ref="B13:C13"/>
  </mergeCells>
  <hyperlinks>
    <hyperlink ref="B30" r:id="rId1"/>
    <hyperlink ref="B15" r:id="rId2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2025-03-08T06:34:06Z</dcterms:modified>
</cp:coreProperties>
</file>