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arindam.mukherjee\OneDrive - Daikin India\Desktop\Bandhan Bank\standard ac boq\"/>
    </mc:Choice>
  </mc:AlternateContent>
  <xr:revisionPtr revIDLastSave="21" documentId="8_{EFA82D35-51A9-4802-A891-1931B2B9823D}" xr6:coauthVersionLast="36" xr6:coauthVersionMax="47" xr10:uidLastSave="{13BD1458-648C-4184-A52B-0220D3F25A43}"/>
  <bookViews>
    <workbookView xWindow="-105" yWindow="-105" windowWidth="23250" windowHeight="12450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J2" i="2"/>
  <c r="K2" i="2" s="1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<sst xmlns="http://schemas.openxmlformats.org/spreadsheetml/2006/main" count="205" uniqueCount="154">
  <si>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</si>
  <si>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</si>
  <si>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</si>
  <si>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</si>
  <si>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</si>
  <si>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</si>
  <si>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</si>
  <si>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</si>
  <si>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</si>
  <si>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</si>
  <si>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</si>
  <si>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</si>
  <si>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</si>
  <si>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</si>
  <si>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</si>
  <si>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</si>
  <si>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</si>
  <si>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</si>
  <si>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</si>
  <si>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</si>
  <si>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</si>
  <si>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</si>
  <si>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</si>
  <si>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</si>
  <si>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</si>
  <si>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</si>
  <si>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</si>
  <si>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</si>
  <si>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</si>
  <si>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</si>
  <si>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</si>
  <si>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</si>
  <si>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</si>
  <si>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</si>
  <si>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</si>
  <si>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</si>
  <si>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</si>
  <si>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</si>
  <si>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</si>
  <si>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</si>
  <si>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</si>
  <si>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</si>
  <si>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</si>
  <si>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</si>
  <si>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</si>
  <si>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</si>
  <si>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</si>
  <si>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4C/6.0 SQMM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</si>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</sst>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2" fillId="3" borderId="25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vertical="top" wrapText="1"/>
    </xf>
    <xf numFmtId="0" fontId="1" fillId="0" borderId="26" xfId="0" applyFont="1" applyBorder="1" applyAlignment="1" applyProtection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left"/>
    </xf>
    <xf numFmtId="0" fontId="1" fillId="0" borderId="28" xfId="0" applyFont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28" xfId="0" applyFont="1" applyBorder="1" applyAlignment="1" applyProtection="1">
      <alignment horizontal="center" vertical="top" wrapText="1"/>
    </xf>
    <xf numFmtId="0" fontId="10" fillId="0" borderId="24" xfId="0" applyFont="1" applyBorder="1" applyAlignment="1" applyProtection="1">
      <alignment horizontal="center" vertical="top" wrapText="1"/>
    </xf>
    <xf numFmtId="0" fontId="10" fillId="0" borderId="42" xfId="0" applyFont="1" applyBorder="1" applyAlignment="1" applyProtection="1">
      <alignment horizontal="center" vertical="top" wrapText="1"/>
    </xf>
    <xf numFmtId="0" fontId="9" fillId="0" borderId="28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 applyProtection="1">
      <alignment horizontal="center" vertical="center"/>
    </xf>
    <xf numFmtId="0" fontId="2" fillId="3" borderId="38" xfId="0" applyFont="1" applyFill="1" applyBorder="1" applyAlignment="1" applyProtection="1">
      <alignment horizontal="center" vertical="center"/>
    </xf>
    <xf numFmtId="0" fontId="2" fillId="3" borderId="40" xfId="0" applyFont="1" applyFill="1" applyBorder="1" applyAlignment="1" applyProtection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9" fillId="0" borderId="34" xfId="0" applyFont="1" applyBorder="1" applyAlignment="1" applyProtection="1">
      <alignment horizontal="center" vertical="center" wrapText="1"/>
    </xf>
    <xf numFmtId="0" fontId="9" fillId="0" borderId="35" xfId="0" applyFont="1" applyBorder="1" applyAlignment="1" applyProtection="1">
      <alignment horizontal="center" vertical="center" wrapText="1"/>
    </xf>
    <xf numFmtId="0" fontId="9" fillId="0" borderId="41" xfId="0" applyFont="1" applyBorder="1" applyAlignment="1" applyProtection="1">
      <alignment horizontal="center" vertical="center" wrapText="1"/>
    </xf>
    <xf numFmtId="0" fontId="10" fillId="0" borderId="28" xfId="0" applyFont="1" applyBorder="1" applyAlignment="1" applyProtection="1">
      <alignment horizontal="center" vertical="center" wrapText="1"/>
    </xf>
    <xf numFmtId="0" fontId="10" fillId="0" borderId="24" xfId="0" applyFont="1" applyBorder="1" applyAlignment="1" applyProtection="1">
      <alignment horizontal="center" vertical="center" wrapText="1"/>
    </xf>
    <xf numFmtId="0" fontId="10" fillId="0" borderId="42" xfId="0" applyFont="1" applyBorder="1" applyAlignment="1" applyProtection="1">
      <alignment horizontal="center" vertical="center" wrapText="1"/>
    </xf>
    <xf numFmtId="0" fontId="3" fillId="3" borderId="53" xfId="0" applyFont="1" applyFill="1" applyBorder="1" applyAlignment="1" applyProtection="1">
      <alignment horizontal="center" vertical="center" wrapText="1"/>
    </xf>
    <xf numFmtId="0" fontId="3" fillId="3" borderId="39" xfId="0" applyFont="1" applyFill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2" xfId="1" applyFill="1" applyBorder="1" applyAlignment="1" applyProtection="1">
      <alignment horizontal="center" vertical="center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view="pageBreakPreview" topLeftCell="A2" zoomScaleSheetLayoutView="100" workbookViewId="0">
      <selection activeCell="H9" sqref="H9"/>
    </sheetView>
  </sheetViews>
  <sheetFormatPr defaultColWidth="17.140625" defaultRowHeight="12.75" x14ac:dyDescent="0.2"/>
  <cols>
    <col min="1" max="1" width="7.140625" style="1" bestFit="1" customWidth="1"/>
    <col min="2" max="2" width="19.85546875" style="3" customWidth="1"/>
    <col min="3" max="3" width="32.5703125" style="3" customWidth="1"/>
    <col min="4" max="4" width="12.28515625" style="3" customWidth="1"/>
    <col min="5" max="5" width="20.140625" style="3" customWidth="1"/>
    <col min="6" max="6" width="9.28515625" style="3" customWidth="1"/>
    <col min="7" max="7" width="7.5703125" style="1" bestFit="1" customWidth="1"/>
    <col min="8" max="8" width="7.5703125" style="1" customWidth="1"/>
    <col min="9" max="9" width="10.7109375" style="1" customWidth="1"/>
    <col min="10" max="10" width="19.140625" style="1" customWidth="1"/>
    <col min="11" max="16384" width="17.140625" style="3"/>
  </cols>
  <sheetData>
    <row r="1" spans="1:13" ht="13.5" thickBot="1" x14ac:dyDescent="0.25">
      <c r="A1" s="1" t="s">
        <v>0</v>
      </c>
      <c r="B1" s="2"/>
      <c r="I1" s="3" t="s">
        <v>1</v>
      </c>
      <c r="J1" s="21">
        <f ca="1">TODAY()</f>
        <v>45463</v>
      </c>
    </row>
    <row r="2" spans="1:13" x14ac:dyDescent="0.2">
      <c r="A2" s="121" t="s">
        <v>2</v>
      </c>
      <c r="B2" s="122"/>
      <c r="C2" s="122"/>
      <c r="D2" s="122"/>
      <c r="E2" s="122"/>
      <c r="F2" s="122"/>
      <c r="G2" s="122"/>
      <c r="H2" s="122"/>
      <c r="I2" s="122"/>
      <c r="J2" s="123"/>
    </row>
    <row r="3" spans="1:13" x14ac:dyDescent="0.2">
      <c r="A3" s="124" t="s">
        <v>3</v>
      </c>
      <c r="B3" s="125"/>
      <c r="C3" s="126" t="s">
        <v>90</v>
      </c>
      <c r="D3" s="127"/>
      <c r="E3" s="127"/>
      <c r="F3" s="127"/>
      <c r="G3" s="127"/>
      <c r="H3" s="127"/>
      <c r="I3" s="127"/>
      <c r="J3" s="128"/>
    </row>
    <row r="4" spans="1:13" x14ac:dyDescent="0.2">
      <c r="A4" s="4"/>
      <c r="B4" s="5" t="s">
        <v>4</v>
      </c>
      <c r="C4" s="6" t="s">
        <v>5</v>
      </c>
      <c r="D4" s="83"/>
      <c r="E4" s="83"/>
      <c r="F4" s="129"/>
      <c r="G4" s="130"/>
      <c r="H4" s="130"/>
      <c r="I4" s="130"/>
      <c r="J4" s="131"/>
    </row>
    <row r="5" spans="1:13" ht="13.5" thickBot="1" x14ac:dyDescent="0.25">
      <c r="A5" s="135"/>
      <c r="B5" s="136"/>
      <c r="C5" s="136"/>
      <c r="D5" s="136"/>
      <c r="E5" s="136"/>
      <c r="F5" s="136"/>
      <c r="G5" s="136"/>
      <c r="H5" s="136"/>
      <c r="I5" s="136"/>
      <c r="J5" s="137"/>
      <c r="K5" s="7"/>
      <c r="L5" s="7"/>
      <c r="M5" s="7"/>
    </row>
    <row r="6" spans="1:13" ht="13.5" thickBot="1" x14ac:dyDescent="0.25">
      <c r="A6" s="138" t="s">
        <v>11</v>
      </c>
      <c r="B6" s="139"/>
      <c r="C6" s="139"/>
      <c r="D6" s="139"/>
      <c r="E6" s="139"/>
      <c r="F6" s="139"/>
      <c r="G6" s="139"/>
      <c r="H6" s="139"/>
      <c r="I6" s="139"/>
      <c r="J6" s="140"/>
    </row>
    <row r="7" spans="1:13" ht="26.25" thickBot="1" x14ac:dyDescent="0.25">
      <c r="A7" s="73" t="s">
        <v>12</v>
      </c>
      <c r="B7" s="132" t="s">
        <v>13</v>
      </c>
      <c r="C7" s="133"/>
      <c r="D7" s="134"/>
      <c r="E7" s="74" t="s">
        <v>6</v>
      </c>
      <c r="F7" s="151" t="s">
        <v>7</v>
      </c>
      <c r="G7" s="152"/>
      <c r="H7" s="74" t="s">
        <v>8</v>
      </c>
      <c r="I7" s="147" t="s">
        <v>9</v>
      </c>
      <c r="J7" s="148"/>
    </row>
    <row r="8" spans="1:13" ht="12.75" customHeight="1" x14ac:dyDescent="0.2">
      <c r="A8" s="68"/>
      <c r="B8" s="141" t="s">
        <v>14</v>
      </c>
      <c r="C8" s="142"/>
      <c r="D8" s="143"/>
      <c r="E8" s="68"/>
      <c r="F8" s="153"/>
      <c r="G8" s="154"/>
      <c r="H8" s="68"/>
      <c r="I8" s="149"/>
      <c r="J8" s="150"/>
    </row>
    <row r="9" spans="1:13" ht="15.75" x14ac:dyDescent="0.2">
      <c r="A9" s="72" t="s">
        <v>15</v>
      </c>
      <c r="B9" s="144" t="s">
        <v>16</v>
      </c>
      <c r="C9" s="145"/>
      <c r="D9" s="146"/>
      <c r="E9" s="72" t="s">
        <v>10</v>
      </c>
      <c r="F9" s="84"/>
      <c r="G9" s="85"/>
      <c r="H9" s="69">
        <v>1500</v>
      </c>
      <c r="I9" s="94">
        <f>F9*H9</f>
        <v>0</v>
      </c>
      <c r="J9" s="95"/>
    </row>
    <row r="10" spans="1:13" ht="12.75" customHeight="1" x14ac:dyDescent="0.2">
      <c r="A10" s="72" t="s">
        <v>17</v>
      </c>
      <c r="B10" s="144" t="s">
        <v>18</v>
      </c>
      <c r="C10" s="145"/>
      <c r="D10" s="146"/>
      <c r="E10" s="72" t="s">
        <v>10</v>
      </c>
      <c r="F10" s="84"/>
      <c r="G10" s="85"/>
      <c r="H10" s="69">
        <v>3000</v>
      </c>
      <c r="I10" s="94">
        <f t="shared" ref="I10:I41" si="0">F10*H10</f>
        <v>0</v>
      </c>
      <c r="J10" s="95"/>
    </row>
    <row r="11" spans="1:13" ht="12.75" customHeight="1" x14ac:dyDescent="0.2">
      <c r="A11" s="72" t="s">
        <v>19</v>
      </c>
      <c r="B11" s="144" t="s">
        <v>92</v>
      </c>
      <c r="C11" s="145"/>
      <c r="D11" s="146"/>
      <c r="E11" s="72" t="s">
        <v>10</v>
      </c>
      <c r="F11" s="84"/>
      <c r="G11" s="85"/>
      <c r="H11" s="69">
        <v>3000</v>
      </c>
      <c r="I11" s="94">
        <f t="shared" si="0"/>
        <v>0</v>
      </c>
      <c r="J11" s="95"/>
    </row>
    <row r="12" spans="1:13" ht="12.75" customHeight="1" x14ac:dyDescent="0.2">
      <c r="A12" s="72" t="s">
        <v>20</v>
      </c>
      <c r="B12" s="144" t="s">
        <v>93</v>
      </c>
      <c r="C12" s="145"/>
      <c r="D12" s="146"/>
      <c r="E12" s="72" t="s">
        <v>10</v>
      </c>
      <c r="F12" s="84"/>
      <c r="G12" s="85"/>
      <c r="H12" s="69">
        <v>3000</v>
      </c>
      <c r="I12" s="94">
        <f t="shared" si="0"/>
        <v>0</v>
      </c>
      <c r="J12" s="95"/>
    </row>
    <row r="13" spans="1:13" ht="15.75" x14ac:dyDescent="0.2">
      <c r="A13" s="75"/>
      <c r="B13" s="110" t="s">
        <v>21</v>
      </c>
      <c r="C13" s="111"/>
      <c r="D13" s="112"/>
      <c r="E13" s="75"/>
      <c r="F13" s="84"/>
      <c r="G13" s="85"/>
      <c r="H13" s="70"/>
      <c r="I13" s="94">
        <f t="shared" si="0"/>
        <v>0</v>
      </c>
      <c r="J13" s="95"/>
    </row>
    <row r="14" spans="1:13" ht="12.75" customHeight="1" x14ac:dyDescent="0.2">
      <c r="A14" s="72" t="s">
        <v>22</v>
      </c>
      <c r="B14" s="144" t="s">
        <v>23</v>
      </c>
      <c r="C14" s="145"/>
      <c r="D14" s="146"/>
      <c r="E14" s="72" t="s">
        <v>10</v>
      </c>
      <c r="F14" s="84"/>
      <c r="G14" s="85"/>
      <c r="H14" s="69">
        <v>1050</v>
      </c>
      <c r="I14" s="94">
        <f t="shared" si="0"/>
        <v>0</v>
      </c>
      <c r="J14" s="95"/>
    </row>
    <row r="15" spans="1:13" ht="12.75" customHeight="1" x14ac:dyDescent="0.2">
      <c r="A15" s="72" t="s">
        <v>24</v>
      </c>
      <c r="B15" s="144" t="s">
        <v>25</v>
      </c>
      <c r="C15" s="145"/>
      <c r="D15" s="146"/>
      <c r="E15" s="72" t="s">
        <v>10</v>
      </c>
      <c r="F15" s="84"/>
      <c r="G15" s="85"/>
      <c r="H15" s="69">
        <v>2100</v>
      </c>
      <c r="I15" s="94">
        <f t="shared" si="0"/>
        <v>0</v>
      </c>
      <c r="J15" s="95"/>
    </row>
    <row r="16" spans="1:13" ht="15.75" x14ac:dyDescent="0.2">
      <c r="A16" s="75"/>
      <c r="B16" s="110" t="s">
        <v>26</v>
      </c>
      <c r="C16" s="111"/>
      <c r="D16" s="112"/>
      <c r="E16" s="75"/>
      <c r="F16" s="84"/>
      <c r="G16" s="85"/>
      <c r="H16" s="70"/>
      <c r="I16" s="94">
        <f t="shared" si="0"/>
        <v>0</v>
      </c>
      <c r="J16" s="95"/>
    </row>
    <row r="17" spans="1:10" ht="12.75" customHeight="1" x14ac:dyDescent="0.2">
      <c r="A17" s="72" t="s">
        <v>27</v>
      </c>
      <c r="B17" s="107" t="s">
        <v>28</v>
      </c>
      <c r="C17" s="108"/>
      <c r="D17" s="109"/>
      <c r="E17" s="72" t="s">
        <v>29</v>
      </c>
      <c r="F17" s="84"/>
      <c r="G17" s="85"/>
      <c r="H17" s="69">
        <v>750</v>
      </c>
      <c r="I17" s="94">
        <f>F17*H17</f>
        <v>0</v>
      </c>
      <c r="J17" s="95"/>
    </row>
    <row r="18" spans="1:10" ht="12.75" customHeight="1" x14ac:dyDescent="0.2">
      <c r="A18" s="72" t="s">
        <v>30</v>
      </c>
      <c r="B18" s="107" t="s">
        <v>31</v>
      </c>
      <c r="C18" s="108"/>
      <c r="D18" s="109"/>
      <c r="E18" s="72" t="s">
        <v>29</v>
      </c>
      <c r="F18" s="84"/>
      <c r="G18" s="85"/>
      <c r="H18" s="69">
        <v>750</v>
      </c>
      <c r="I18" s="94">
        <f t="shared" si="0"/>
        <v>0</v>
      </c>
      <c r="J18" s="95"/>
    </row>
    <row r="19" spans="1:10" ht="12.75" customHeight="1" x14ac:dyDescent="0.2">
      <c r="A19" s="72" t="s">
        <v>32</v>
      </c>
      <c r="B19" s="107" t="s">
        <v>33</v>
      </c>
      <c r="C19" s="108"/>
      <c r="D19" s="109"/>
      <c r="E19" s="72" t="s">
        <v>29</v>
      </c>
      <c r="F19" s="84"/>
      <c r="G19" s="85"/>
      <c r="H19" s="69">
        <v>750</v>
      </c>
      <c r="I19" s="94">
        <f t="shared" si="0"/>
        <v>0</v>
      </c>
      <c r="J19" s="95"/>
    </row>
    <row r="20" spans="1:10" ht="12.75" customHeight="1" x14ac:dyDescent="0.2">
      <c r="A20" s="72" t="s">
        <v>34</v>
      </c>
      <c r="B20" s="107" t="s">
        <v>35</v>
      </c>
      <c r="C20" s="108"/>
      <c r="D20" s="109"/>
      <c r="E20" s="72" t="s">
        <v>29</v>
      </c>
      <c r="F20" s="84"/>
      <c r="G20" s="85"/>
      <c r="H20" s="69">
        <v>750</v>
      </c>
      <c r="I20" s="94">
        <f t="shared" si="0"/>
        <v>0</v>
      </c>
      <c r="J20" s="95"/>
    </row>
    <row r="21" spans="1:10" ht="12.75" customHeight="1" x14ac:dyDescent="0.2">
      <c r="A21" s="72" t="s">
        <v>36</v>
      </c>
      <c r="B21" s="107" t="s">
        <v>94</v>
      </c>
      <c r="C21" s="108"/>
      <c r="D21" s="109"/>
      <c r="E21" s="72" t="s">
        <v>29</v>
      </c>
      <c r="F21" s="84"/>
      <c r="G21" s="85"/>
      <c r="H21" s="69">
        <v>900</v>
      </c>
      <c r="I21" s="94">
        <f t="shared" si="0"/>
        <v>0</v>
      </c>
      <c r="J21" s="95"/>
    </row>
    <row r="22" spans="1:10" ht="12.75" customHeight="1" x14ac:dyDescent="0.2">
      <c r="A22" s="72" t="s">
        <v>37</v>
      </c>
      <c r="B22" s="107" t="s">
        <v>95</v>
      </c>
      <c r="C22" s="108"/>
      <c r="D22" s="109"/>
      <c r="E22" s="72" t="s">
        <v>29</v>
      </c>
      <c r="F22" s="84"/>
      <c r="G22" s="85"/>
      <c r="H22" s="69">
        <v>900</v>
      </c>
      <c r="I22" s="94">
        <f t="shared" si="0"/>
        <v>0</v>
      </c>
      <c r="J22" s="95"/>
    </row>
    <row r="23" spans="1:10" ht="12.75" customHeight="1" x14ac:dyDescent="0.2">
      <c r="A23" s="72" t="s">
        <v>38</v>
      </c>
      <c r="B23" s="107" t="s">
        <v>39</v>
      </c>
      <c r="C23" s="108"/>
      <c r="D23" s="109"/>
      <c r="E23" s="72" t="s">
        <v>29</v>
      </c>
      <c r="F23" s="84"/>
      <c r="G23" s="85"/>
      <c r="H23" s="69">
        <v>900</v>
      </c>
      <c r="I23" s="94">
        <f t="shared" si="0"/>
        <v>0</v>
      </c>
      <c r="J23" s="95"/>
    </row>
    <row r="24" spans="1:10" ht="15.75" x14ac:dyDescent="0.2">
      <c r="A24" s="72">
        <v>4</v>
      </c>
      <c r="B24" s="107" t="s">
        <v>40</v>
      </c>
      <c r="C24" s="108"/>
      <c r="D24" s="109"/>
      <c r="E24" s="72"/>
      <c r="F24" s="84"/>
      <c r="G24" s="85"/>
      <c r="H24" s="69"/>
      <c r="I24" s="94">
        <f t="shared" si="0"/>
        <v>0</v>
      </c>
      <c r="J24" s="95"/>
    </row>
    <row r="25" spans="1:10" ht="15.75" x14ac:dyDescent="0.2">
      <c r="A25" s="72" t="s">
        <v>41</v>
      </c>
      <c r="B25" s="107" t="s">
        <v>42</v>
      </c>
      <c r="C25" s="108"/>
      <c r="D25" s="109"/>
      <c r="E25" s="72" t="s">
        <v>29</v>
      </c>
      <c r="F25" s="84"/>
      <c r="G25" s="85"/>
      <c r="H25" s="69">
        <v>110</v>
      </c>
      <c r="I25" s="94">
        <f t="shared" si="0"/>
        <v>0</v>
      </c>
      <c r="J25" s="95"/>
    </row>
    <row r="26" spans="1:10" ht="15.75" x14ac:dyDescent="0.2">
      <c r="A26" s="72" t="s">
        <v>43</v>
      </c>
      <c r="B26" s="107" t="s">
        <v>153</v>
      </c>
      <c r="C26" s="108"/>
      <c r="D26" s="109"/>
      <c r="E26" s="72" t="s">
        <v>29</v>
      </c>
      <c r="F26" s="84"/>
      <c r="G26" s="85"/>
      <c r="H26" s="69">
        <v>130</v>
      </c>
      <c r="I26" s="94">
        <f t="shared" si="0"/>
        <v>0</v>
      </c>
      <c r="J26" s="95"/>
    </row>
    <row r="27" spans="1:10" ht="15.75" x14ac:dyDescent="0.2">
      <c r="A27" s="72" t="s">
        <v>44</v>
      </c>
      <c r="B27" s="107" t="s">
        <v>45</v>
      </c>
      <c r="C27" s="108"/>
      <c r="D27" s="109"/>
      <c r="E27" s="72" t="s">
        <v>29</v>
      </c>
      <c r="F27" s="84"/>
      <c r="G27" s="85"/>
      <c r="H27" s="69">
        <v>145</v>
      </c>
      <c r="I27" s="94">
        <f t="shared" si="0"/>
        <v>0</v>
      </c>
      <c r="J27" s="95"/>
    </row>
    <row r="28" spans="1:10" ht="15.75" x14ac:dyDescent="0.2">
      <c r="A28" s="72" t="s">
        <v>46</v>
      </c>
      <c r="B28" s="107" t="s">
        <v>47</v>
      </c>
      <c r="C28" s="108"/>
      <c r="D28" s="109"/>
      <c r="E28" s="72" t="s">
        <v>29</v>
      </c>
      <c r="F28" s="84"/>
      <c r="G28" s="85"/>
      <c r="H28" s="69">
        <v>180</v>
      </c>
      <c r="I28" s="94">
        <f t="shared" si="0"/>
        <v>0</v>
      </c>
      <c r="J28" s="95"/>
    </row>
    <row r="29" spans="1:10" ht="12.75" customHeight="1" x14ac:dyDescent="0.2">
      <c r="A29" s="72" t="s">
        <v>48</v>
      </c>
      <c r="B29" s="107" t="s">
        <v>49</v>
      </c>
      <c r="C29" s="108"/>
      <c r="D29" s="109"/>
      <c r="E29" s="72" t="s">
        <v>29</v>
      </c>
      <c r="F29" s="84"/>
      <c r="G29" s="85"/>
      <c r="H29" s="69">
        <v>90</v>
      </c>
      <c r="I29" s="94">
        <f t="shared" si="0"/>
        <v>0</v>
      </c>
      <c r="J29" s="95"/>
    </row>
    <row r="30" spans="1:10" ht="12.75" customHeight="1" x14ac:dyDescent="0.2">
      <c r="A30" s="72" t="s">
        <v>50</v>
      </c>
      <c r="B30" s="107" t="s">
        <v>51</v>
      </c>
      <c r="C30" s="108"/>
      <c r="D30" s="109"/>
      <c r="E30" s="72" t="s">
        <v>29</v>
      </c>
      <c r="F30" s="84"/>
      <c r="G30" s="85"/>
      <c r="H30" s="69">
        <v>120</v>
      </c>
      <c r="I30" s="94">
        <f t="shared" si="0"/>
        <v>0</v>
      </c>
      <c r="J30" s="95"/>
    </row>
    <row r="31" spans="1:10" ht="15.75" x14ac:dyDescent="0.2">
      <c r="A31" s="75"/>
      <c r="B31" s="110" t="s">
        <v>52</v>
      </c>
      <c r="C31" s="111"/>
      <c r="D31" s="112"/>
      <c r="E31" s="75"/>
      <c r="F31" s="84"/>
      <c r="G31" s="85"/>
      <c r="H31" s="70"/>
      <c r="I31" s="94">
        <f t="shared" si="0"/>
        <v>0</v>
      </c>
      <c r="J31" s="95"/>
    </row>
    <row r="32" spans="1:10" ht="12.75" customHeight="1" x14ac:dyDescent="0.2">
      <c r="A32" s="72" t="s">
        <v>53</v>
      </c>
      <c r="B32" s="107" t="s">
        <v>54</v>
      </c>
      <c r="C32" s="108"/>
      <c r="D32" s="109"/>
      <c r="E32" s="72" t="s">
        <v>10</v>
      </c>
      <c r="F32" s="84"/>
      <c r="G32" s="85"/>
      <c r="H32" s="69">
        <v>700</v>
      </c>
      <c r="I32" s="94">
        <f t="shared" si="0"/>
        <v>0</v>
      </c>
      <c r="J32" s="95"/>
    </row>
    <row r="33" spans="1:10" ht="12.75" customHeight="1" x14ac:dyDescent="0.2">
      <c r="A33" s="72" t="s">
        <v>55</v>
      </c>
      <c r="B33" s="107" t="s">
        <v>98</v>
      </c>
      <c r="C33" s="108"/>
      <c r="D33" s="109"/>
      <c r="E33" s="72" t="s">
        <v>10</v>
      </c>
      <c r="F33" s="84"/>
      <c r="G33" s="85"/>
      <c r="H33" s="69">
        <v>1500</v>
      </c>
      <c r="I33" s="94">
        <f t="shared" si="0"/>
        <v>0</v>
      </c>
      <c r="J33" s="95"/>
    </row>
    <row r="34" spans="1:10" ht="12.75" customHeight="1" x14ac:dyDescent="0.2">
      <c r="A34" s="72" t="s">
        <v>56</v>
      </c>
      <c r="B34" s="107" t="s">
        <v>96</v>
      </c>
      <c r="C34" s="108"/>
      <c r="D34" s="109"/>
      <c r="E34" s="72" t="s">
        <v>10</v>
      </c>
      <c r="F34" s="84"/>
      <c r="G34" s="85"/>
      <c r="H34" s="69">
        <v>1500</v>
      </c>
      <c r="I34" s="94">
        <f t="shared" si="0"/>
        <v>0</v>
      </c>
      <c r="J34" s="95"/>
    </row>
    <row r="35" spans="1:10" ht="12.75" customHeight="1" x14ac:dyDescent="0.2">
      <c r="A35" s="72" t="s">
        <v>57</v>
      </c>
      <c r="B35" s="107" t="s">
        <v>97</v>
      </c>
      <c r="C35" s="108"/>
      <c r="D35" s="109"/>
      <c r="E35" s="72" t="s">
        <v>10</v>
      </c>
      <c r="F35" s="84"/>
      <c r="G35" s="85"/>
      <c r="H35" s="69">
        <v>1500</v>
      </c>
      <c r="I35" s="94">
        <f t="shared" si="0"/>
        <v>0</v>
      </c>
      <c r="J35" s="95"/>
    </row>
    <row r="36" spans="1:10" ht="12.75" customHeight="1" x14ac:dyDescent="0.2">
      <c r="A36" s="72">
        <v>7</v>
      </c>
      <c r="B36" s="107" t="s">
        <v>58</v>
      </c>
      <c r="C36" s="108"/>
      <c r="D36" s="109"/>
      <c r="E36" s="72" t="s">
        <v>59</v>
      </c>
      <c r="F36" s="84"/>
      <c r="G36" s="85"/>
      <c r="H36" s="69">
        <v>245</v>
      </c>
      <c r="I36" s="94">
        <f t="shared" si="0"/>
        <v>0</v>
      </c>
      <c r="J36" s="95"/>
    </row>
    <row r="37" spans="1:10" ht="15.75" x14ac:dyDescent="0.2">
      <c r="A37" s="72">
        <v>8</v>
      </c>
      <c r="B37" s="107" t="s">
        <v>60</v>
      </c>
      <c r="C37" s="108"/>
      <c r="D37" s="109"/>
      <c r="E37" s="72" t="s">
        <v>61</v>
      </c>
      <c r="F37" s="84"/>
      <c r="G37" s="85"/>
      <c r="H37" s="69">
        <v>950</v>
      </c>
      <c r="I37" s="94">
        <f t="shared" si="0"/>
        <v>0</v>
      </c>
      <c r="J37" s="95"/>
    </row>
    <row r="38" spans="1:10" ht="15.75" x14ac:dyDescent="0.2">
      <c r="A38" s="72">
        <v>9</v>
      </c>
      <c r="B38" s="107" t="s">
        <v>62</v>
      </c>
      <c r="C38" s="108"/>
      <c r="D38" s="109"/>
      <c r="E38" s="72" t="s">
        <v>29</v>
      </c>
      <c r="F38" s="84"/>
      <c r="G38" s="85"/>
      <c r="H38" s="69">
        <v>850</v>
      </c>
      <c r="I38" s="94">
        <f t="shared" si="0"/>
        <v>0</v>
      </c>
      <c r="J38" s="95"/>
    </row>
    <row r="39" spans="1:10" ht="15.75" x14ac:dyDescent="0.2">
      <c r="A39" s="72">
        <v>10</v>
      </c>
      <c r="B39" s="107" t="s">
        <v>63</v>
      </c>
      <c r="C39" s="108"/>
      <c r="D39" s="109"/>
      <c r="E39" s="76" t="s">
        <v>64</v>
      </c>
      <c r="F39" s="84"/>
      <c r="G39" s="85"/>
      <c r="H39" s="69">
        <v>1800</v>
      </c>
      <c r="I39" s="94">
        <f t="shared" si="0"/>
        <v>0</v>
      </c>
      <c r="J39" s="95"/>
    </row>
    <row r="40" spans="1:10" ht="12.75" customHeight="1" x14ac:dyDescent="0.2">
      <c r="A40" s="72">
        <v>11</v>
      </c>
      <c r="B40" s="107" t="s">
        <v>65</v>
      </c>
      <c r="C40" s="108"/>
      <c r="D40" s="109"/>
      <c r="E40" s="72" t="s">
        <v>29</v>
      </c>
      <c r="F40" s="84"/>
      <c r="G40" s="85"/>
      <c r="H40" s="69">
        <v>150</v>
      </c>
      <c r="I40" s="94">
        <f t="shared" si="0"/>
        <v>0</v>
      </c>
      <c r="J40" s="95"/>
    </row>
    <row r="41" spans="1:10" ht="15.75" x14ac:dyDescent="0.2">
      <c r="A41" s="72">
        <v>12</v>
      </c>
      <c r="B41" s="107" t="s">
        <v>91</v>
      </c>
      <c r="C41" s="108"/>
      <c r="D41" s="109"/>
      <c r="E41" s="72" t="s">
        <v>10</v>
      </c>
      <c r="F41" s="84"/>
      <c r="G41" s="85"/>
      <c r="H41" s="69">
        <v>5400</v>
      </c>
      <c r="I41" s="94">
        <f t="shared" si="0"/>
        <v>0</v>
      </c>
      <c r="J41" s="95"/>
    </row>
    <row r="42" spans="1:10" ht="15.75" x14ac:dyDescent="0.2">
      <c r="A42" s="72">
        <v>13</v>
      </c>
      <c r="B42" s="107" t="s">
        <v>99</v>
      </c>
      <c r="C42" s="108"/>
      <c r="D42" s="109"/>
      <c r="E42" s="72" t="s">
        <v>59</v>
      </c>
      <c r="F42" s="84"/>
      <c r="G42" s="85"/>
      <c r="H42" s="69">
        <v>245</v>
      </c>
      <c r="I42" s="94">
        <f t="shared" ref="I42" si="1">F42*H42</f>
        <v>0</v>
      </c>
      <c r="J42" s="95"/>
    </row>
    <row r="43" spans="1:10" ht="15.75" x14ac:dyDescent="0.2">
      <c r="A43" s="75" t="s">
        <v>66</v>
      </c>
      <c r="B43" s="110" t="s">
        <v>67</v>
      </c>
      <c r="C43" s="111"/>
      <c r="D43" s="112"/>
      <c r="E43" s="77"/>
      <c r="F43" s="86"/>
      <c r="G43" s="87"/>
      <c r="H43" s="71"/>
      <c r="I43" s="96">
        <f>SUM(I9:I42)</f>
        <v>0</v>
      </c>
      <c r="J43" s="97"/>
    </row>
    <row r="44" spans="1:10" ht="15.75" x14ac:dyDescent="0.2">
      <c r="A44" s="72" t="s">
        <v>68</v>
      </c>
      <c r="B44" s="107" t="s">
        <v>69</v>
      </c>
      <c r="C44" s="108"/>
      <c r="D44" s="109"/>
      <c r="E44" s="78" t="s">
        <v>70</v>
      </c>
      <c r="F44" s="100">
        <v>0.18</v>
      </c>
      <c r="G44" s="101"/>
      <c r="H44" s="72"/>
      <c r="I44" s="94">
        <f>F44*I43</f>
        <v>0</v>
      </c>
      <c r="J44" s="95"/>
    </row>
    <row r="45" spans="1:10" ht="16.5" thickBot="1" x14ac:dyDescent="0.25">
      <c r="A45" s="20" t="s">
        <v>71</v>
      </c>
      <c r="B45" s="118" t="s">
        <v>100</v>
      </c>
      <c r="C45" s="119"/>
      <c r="D45" s="120"/>
      <c r="E45" s="79"/>
      <c r="F45" s="102"/>
      <c r="G45" s="103"/>
      <c r="H45" s="80"/>
      <c r="I45" s="98">
        <f>I44+I43</f>
        <v>0</v>
      </c>
      <c r="J45" s="99"/>
    </row>
    <row r="46" spans="1:10" ht="13.5" thickBot="1" x14ac:dyDescent="0.25">
      <c r="A46" s="81" t="s">
        <v>71</v>
      </c>
      <c r="B46" s="113"/>
      <c r="C46" s="114"/>
      <c r="D46" s="114"/>
      <c r="E46" s="114"/>
      <c r="F46" s="114"/>
      <c r="G46" s="115"/>
      <c r="H46" s="82"/>
      <c r="I46" s="116"/>
      <c r="J46" s="117"/>
    </row>
    <row r="47" spans="1:10" x14ac:dyDescent="0.2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2">
      <c r="A48" s="11"/>
      <c r="B48" s="12" t="s">
        <v>72</v>
      </c>
      <c r="G48" s="11"/>
      <c r="H48" s="11"/>
      <c r="I48" s="11"/>
      <c r="J48" s="11"/>
    </row>
    <row r="49" spans="1:10" s="12" customFormat="1" x14ac:dyDescent="0.2">
      <c r="A49" s="11"/>
      <c r="B49" s="12" t="s">
        <v>73</v>
      </c>
      <c r="G49" s="11"/>
      <c r="H49" s="11"/>
      <c r="I49" s="11"/>
      <c r="J49" s="11"/>
    </row>
    <row r="50" spans="1:10" s="12" customFormat="1" x14ac:dyDescent="0.2">
      <c r="A50" s="11"/>
      <c r="B50" s="12" t="s">
        <v>74</v>
      </c>
      <c r="G50" s="11"/>
      <c r="H50" s="11"/>
      <c r="I50" s="11"/>
      <c r="J50" s="11"/>
    </row>
    <row r="51" spans="1:10" s="12" customFormat="1" x14ac:dyDescent="0.2">
      <c r="A51" s="11"/>
      <c r="B51" s="12" t="s">
        <v>75</v>
      </c>
      <c r="G51" s="11"/>
      <c r="H51" s="11"/>
      <c r="I51" s="11"/>
      <c r="J51" s="11"/>
    </row>
    <row r="52" spans="1:10" s="12" customFormat="1" x14ac:dyDescent="0.2">
      <c r="A52" s="11"/>
      <c r="G52" s="11"/>
      <c r="H52" s="11"/>
      <c r="I52" s="11"/>
      <c r="J52" s="11"/>
    </row>
    <row r="53" spans="1:10" s="12" customFormat="1" x14ac:dyDescent="0.2">
      <c r="A53" s="11"/>
      <c r="B53" s="13" t="s">
        <v>76</v>
      </c>
      <c r="C53" s="93" t="s">
        <v>77</v>
      </c>
      <c r="D53" s="93"/>
      <c r="E53" s="93"/>
      <c r="F53" s="93"/>
      <c r="G53" s="93"/>
      <c r="H53" s="93"/>
      <c r="I53" s="93"/>
      <c r="J53" s="93"/>
    </row>
    <row r="54" spans="1:10" s="12" customFormat="1" ht="15" customHeight="1" x14ac:dyDescent="0.2">
      <c r="A54" s="11"/>
      <c r="B54" s="13" t="s">
        <v>78</v>
      </c>
      <c r="C54" s="93"/>
      <c r="D54" s="93"/>
      <c r="E54" s="93"/>
      <c r="F54" s="93"/>
      <c r="G54" s="93"/>
      <c r="H54" s="93"/>
      <c r="I54" s="93"/>
      <c r="J54" s="93"/>
    </row>
    <row r="55" spans="1:10" s="12" customFormat="1" x14ac:dyDescent="0.2">
      <c r="A55" s="11"/>
      <c r="B55" s="13" t="s">
        <v>79</v>
      </c>
      <c r="C55" s="104"/>
      <c r="D55" s="104"/>
      <c r="E55" s="104"/>
      <c r="F55" s="104"/>
      <c r="G55" s="104"/>
      <c r="H55" s="104"/>
      <c r="I55" s="104"/>
      <c r="J55" s="104"/>
    </row>
    <row r="56" spans="1:10" s="12" customFormat="1" x14ac:dyDescent="0.2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3.5" thickBot="1" x14ac:dyDescent="0.2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25">
      <c r="A58" s="11"/>
      <c r="B58" s="105" t="s">
        <v>80</v>
      </c>
      <c r="C58" s="106"/>
      <c r="D58" s="194"/>
      <c r="E58" s="194"/>
      <c r="F58" s="194"/>
      <c r="G58" s="194"/>
      <c r="H58" s="194"/>
      <c r="I58" s="194"/>
      <c r="J58" s="195"/>
    </row>
    <row r="59" spans="1:10" s="12" customFormat="1" ht="16.5" customHeight="1" thickTop="1" thickBot="1" x14ac:dyDescent="0.25">
      <c r="A59" s="11"/>
      <c r="B59" s="90" t="s">
        <v>88</v>
      </c>
      <c r="C59" s="92"/>
      <c r="D59" s="194"/>
      <c r="E59" s="194"/>
      <c r="F59" s="194"/>
      <c r="G59" s="194"/>
      <c r="H59" s="194"/>
      <c r="I59" s="194"/>
      <c r="J59" s="195"/>
    </row>
    <row r="60" spans="1:10" s="12" customFormat="1" ht="16.5" customHeight="1" thickTop="1" thickBot="1" x14ac:dyDescent="0.25">
      <c r="A60" s="11"/>
      <c r="B60" s="90" t="s">
        <v>81</v>
      </c>
      <c r="C60" s="91"/>
      <c r="D60" s="194"/>
      <c r="E60" s="194"/>
      <c r="F60" s="194"/>
      <c r="G60" s="194"/>
      <c r="H60" s="194"/>
      <c r="I60" s="194"/>
      <c r="J60" s="195"/>
    </row>
    <row r="61" spans="1:10" s="12" customFormat="1" ht="16.5" customHeight="1" thickTop="1" thickBot="1" x14ac:dyDescent="0.25">
      <c r="A61" s="11"/>
      <c r="B61" s="90" t="s">
        <v>82</v>
      </c>
      <c r="C61" s="91"/>
      <c r="D61" s="194"/>
      <c r="E61" s="194"/>
      <c r="F61" s="194"/>
      <c r="G61" s="194"/>
      <c r="H61" s="194"/>
      <c r="I61" s="194"/>
      <c r="J61" s="195"/>
    </row>
    <row r="62" spans="1:10" s="12" customFormat="1" ht="16.5" customHeight="1" thickTop="1" thickBot="1" x14ac:dyDescent="0.25">
      <c r="A62" s="11"/>
      <c r="B62" s="90" t="s">
        <v>83</v>
      </c>
      <c r="C62" s="91"/>
      <c r="D62" s="194"/>
      <c r="E62" s="194"/>
      <c r="F62" s="194"/>
      <c r="G62" s="194"/>
      <c r="H62" s="194"/>
      <c r="I62" s="194"/>
      <c r="J62" s="195"/>
    </row>
    <row r="63" spans="1:10" s="12" customFormat="1" ht="16.5" customHeight="1" thickTop="1" thickBot="1" x14ac:dyDescent="0.25">
      <c r="A63" s="11"/>
      <c r="B63" s="90" t="s">
        <v>84</v>
      </c>
      <c r="C63" s="91"/>
      <c r="D63" s="194"/>
      <c r="E63" s="194"/>
      <c r="F63" s="194"/>
      <c r="G63" s="194"/>
      <c r="H63" s="194"/>
      <c r="I63" s="194"/>
      <c r="J63" s="195"/>
    </row>
    <row r="64" spans="1:10" s="12" customFormat="1" ht="16.5" customHeight="1" thickTop="1" thickBot="1" x14ac:dyDescent="0.25">
      <c r="A64" s="11"/>
      <c r="B64" s="90" t="s">
        <v>85</v>
      </c>
      <c r="C64" s="91"/>
      <c r="D64" s="196"/>
      <c r="E64" s="194"/>
      <c r="F64" s="194"/>
      <c r="G64" s="194"/>
      <c r="H64" s="194"/>
      <c r="I64" s="194"/>
      <c r="J64" s="195"/>
    </row>
    <row r="65" spans="1:10" s="12" customFormat="1" ht="16.5" customHeight="1" thickTop="1" thickBot="1" x14ac:dyDescent="0.25">
      <c r="A65" s="11"/>
      <c r="B65" s="88" t="s">
        <v>86</v>
      </c>
      <c r="C65" s="89"/>
      <c r="D65" s="194"/>
      <c r="E65" s="194"/>
      <c r="F65" s="194"/>
      <c r="G65" s="194"/>
      <c r="H65" s="194"/>
      <c r="I65" s="194"/>
      <c r="J65" s="195"/>
    </row>
    <row r="66" spans="1:10" s="12" customFormat="1" ht="16.5" customHeight="1" thickTop="1" thickBot="1" x14ac:dyDescent="0.25">
      <c r="A66" s="11"/>
      <c r="B66" s="16" t="s">
        <v>87</v>
      </c>
      <c r="C66" s="17"/>
      <c r="D66" s="194"/>
      <c r="E66" s="194"/>
      <c r="F66" s="194"/>
      <c r="G66" s="194"/>
      <c r="H66" s="194"/>
      <c r="I66" s="194"/>
      <c r="J66" s="195"/>
    </row>
    <row r="67" spans="1:10" s="12" customFormat="1" ht="16.5" customHeight="1" thickTop="1" thickBot="1" x14ac:dyDescent="0.25">
      <c r="A67" s="11"/>
      <c r="B67" s="88" t="s">
        <v>89</v>
      </c>
      <c r="C67" s="89"/>
      <c r="D67" s="194"/>
      <c r="E67" s="194"/>
      <c r="F67" s="194"/>
      <c r="G67" s="194"/>
      <c r="H67" s="194"/>
      <c r="I67" s="194"/>
      <c r="J67" s="195"/>
    </row>
    <row r="68" spans="1:10" s="12" customFormat="1" x14ac:dyDescent="0.2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2">
      <c r="A69" s="11"/>
      <c r="G69" s="11"/>
      <c r="H69" s="11"/>
      <c r="I69" s="11"/>
      <c r="J69" s="11"/>
    </row>
    <row r="70" spans="1:10" s="12" customFormat="1" x14ac:dyDescent="0.2">
      <c r="A70" s="11"/>
      <c r="G70" s="11"/>
      <c r="H70" s="11"/>
      <c r="I70" s="11"/>
      <c r="J70" s="11"/>
    </row>
    <row r="71" spans="1:10" s="12" customFormat="1" x14ac:dyDescent="0.2">
      <c r="A71" s="11"/>
      <c r="G71" s="11"/>
      <c r="H71" s="11"/>
      <c r="I71" s="11"/>
      <c r="J71" s="11"/>
    </row>
    <row r="72" spans="1:10" s="12" customFormat="1" x14ac:dyDescent="0.2">
      <c r="A72" s="11"/>
      <c r="G72" s="11"/>
      <c r="H72" s="11"/>
      <c r="I72" s="11"/>
      <c r="J72" s="11"/>
    </row>
    <row r="73" spans="1:10" s="12" customFormat="1" x14ac:dyDescent="0.2">
      <c r="A73" s="11"/>
      <c r="G73" s="11"/>
      <c r="H73" s="11"/>
      <c r="I73" s="11"/>
      <c r="J73" s="11"/>
    </row>
    <row r="74" spans="1:10" s="12" customFormat="1" x14ac:dyDescent="0.2">
      <c r="A74" s="11"/>
      <c r="G74" s="11"/>
      <c r="H74" s="11"/>
      <c r="I74" s="11"/>
      <c r="J74" s="11"/>
    </row>
    <row r="75" spans="1:10" s="12" customFormat="1" x14ac:dyDescent="0.2">
      <c r="A75" s="11"/>
      <c r="G75" s="11"/>
      <c r="H75" s="11"/>
      <c r="I75" s="11"/>
      <c r="J75" s="11"/>
    </row>
    <row r="76" spans="1:10" s="12" customFormat="1" x14ac:dyDescent="0.2">
      <c r="A76" s="11"/>
      <c r="G76" s="11"/>
      <c r="H76" s="11"/>
      <c r="I76" s="11"/>
      <c r="J76" s="11"/>
    </row>
    <row r="77" spans="1:10" s="12" customFormat="1" x14ac:dyDescent="0.2">
      <c r="A77" s="11"/>
      <c r="G77" s="11"/>
      <c r="H77" s="11"/>
      <c r="I77" s="11"/>
      <c r="J77" s="11"/>
    </row>
    <row r="78" spans="1:10" s="12" customFormat="1" x14ac:dyDescent="0.2">
      <c r="A78" s="11"/>
      <c r="G78" s="11"/>
      <c r="H78" s="11"/>
      <c r="I78" s="11"/>
      <c r="J78" s="11"/>
    </row>
    <row r="79" spans="1:10" s="12" customFormat="1" x14ac:dyDescent="0.2">
      <c r="A79" s="11"/>
      <c r="G79" s="11"/>
      <c r="H79" s="11"/>
      <c r="I79" s="11"/>
      <c r="J79" s="11"/>
    </row>
  </sheetData>
  <sheetProtection algorithmName="SHA-512" hashValue="VRFbU2Ii73y6InPHJwhaFsTewgqiiqUNjr3PfQNyLHK8A0VAmNzjqEO/xeL73+rDmEapOVtRzWGEjEvGOFJ/XA==" saltValue="W8Lrg8iIF7ZNdhR2V4PLsw==" spinCount="100000" sheet="1" objects="1" scenarios="1"/>
  <mergeCells count="147"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43:G4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D22" sqref="D22"/>
    </sheetView>
  </sheetViews>
  <sheetFormatPr defaultRowHeight="15" x14ac:dyDescent="0.25"/>
  <cols>
    <col min="3" max="3" width="25.5703125" customWidth="1"/>
    <col min="5" max="5" width="15.42578125" bestFit="1" customWidth="1"/>
    <col min="6" max="6" width="32.7109375" bestFit="1" customWidth="1"/>
    <col min="9" max="9" width="13.140625" bestFit="1" customWidth="1"/>
    <col min="10" max="10" width="15.28515625" customWidth="1"/>
    <col min="11" max="11" width="17.42578125" customWidth="1"/>
  </cols>
  <sheetData>
    <row r="1" spans="1:11" s="25" customFormat="1" ht="15.75" thickBot="1" x14ac:dyDescent="0.3">
      <c r="A1" s="22" t="s">
        <v>101</v>
      </c>
      <c r="B1" s="155" t="s">
        <v>102</v>
      </c>
      <c r="C1" s="155"/>
      <c r="D1" s="23" t="s">
        <v>103</v>
      </c>
      <c r="E1" s="23" t="s">
        <v>104</v>
      </c>
      <c r="F1" s="23" t="s">
        <v>105</v>
      </c>
      <c r="G1" s="23" t="s">
        <v>6</v>
      </c>
      <c r="H1" s="23" t="s">
        <v>7</v>
      </c>
      <c r="I1" s="23" t="s">
        <v>106</v>
      </c>
      <c r="J1" s="23" t="s">
        <v>8</v>
      </c>
      <c r="K1" s="24" t="s">
        <v>9</v>
      </c>
    </row>
    <row r="2" spans="1:11" s="25" customFormat="1" ht="16.5" thickBot="1" x14ac:dyDescent="0.3">
      <c r="A2" s="156">
        <v>1</v>
      </c>
      <c r="B2" s="158" t="s">
        <v>107</v>
      </c>
      <c r="C2" s="159"/>
      <c r="D2" s="162"/>
      <c r="E2" s="26" t="s">
        <v>108</v>
      </c>
      <c r="F2" s="27" t="s">
        <v>109</v>
      </c>
      <c r="G2" s="28" t="s">
        <v>10</v>
      </c>
      <c r="H2" s="29"/>
      <c r="I2" s="30">
        <v>8189</v>
      </c>
      <c r="J2" s="31">
        <f>I2+I3</f>
        <v>24378</v>
      </c>
      <c r="K2" s="66">
        <f>J2*H2</f>
        <v>0</v>
      </c>
    </row>
    <row r="3" spans="1:11" s="25" customFormat="1" ht="16.5" thickBot="1" x14ac:dyDescent="0.3">
      <c r="A3" s="157"/>
      <c r="B3" s="160"/>
      <c r="C3" s="161"/>
      <c r="D3" s="163"/>
      <c r="E3" s="32" t="s">
        <v>110</v>
      </c>
      <c r="F3" s="33" t="s">
        <v>111</v>
      </c>
      <c r="G3" s="34" t="s">
        <v>10</v>
      </c>
      <c r="H3" s="35"/>
      <c r="I3" s="30">
        <v>16189</v>
      </c>
      <c r="J3" s="36"/>
      <c r="K3" s="67"/>
    </row>
    <row r="4" spans="1:11" s="25" customFormat="1" ht="16.5" thickBot="1" x14ac:dyDescent="0.3">
      <c r="A4" s="164">
        <v>2</v>
      </c>
      <c r="B4" s="165" t="s">
        <v>112</v>
      </c>
      <c r="C4" s="166"/>
      <c r="D4" s="167"/>
      <c r="E4" s="37" t="s">
        <v>113</v>
      </c>
      <c r="F4" s="33" t="s">
        <v>114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5" thickBot="1" x14ac:dyDescent="0.3">
      <c r="A5" s="156"/>
      <c r="B5" s="158"/>
      <c r="C5" s="159"/>
      <c r="D5" s="162"/>
      <c r="E5" s="40" t="s">
        <v>115</v>
      </c>
      <c r="F5" s="33" t="s">
        <v>116</v>
      </c>
      <c r="G5" s="41" t="s">
        <v>10</v>
      </c>
      <c r="H5" s="42"/>
      <c r="I5" s="30">
        <v>16750</v>
      </c>
      <c r="J5" s="36"/>
      <c r="K5" s="67"/>
    </row>
    <row r="6" spans="1:11" s="25" customFormat="1" ht="16.5" thickBot="1" x14ac:dyDescent="0.3">
      <c r="A6" s="168">
        <v>3</v>
      </c>
      <c r="B6" s="170" t="s">
        <v>117</v>
      </c>
      <c r="C6" s="170"/>
      <c r="D6" s="170"/>
      <c r="E6" s="37" t="s">
        <v>118</v>
      </c>
      <c r="F6" s="33" t="s">
        <v>119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5" thickBot="1" x14ac:dyDescent="0.3">
      <c r="A7" s="169"/>
      <c r="B7" s="171"/>
      <c r="C7" s="171"/>
      <c r="D7" s="171"/>
      <c r="E7" s="32" t="s">
        <v>120</v>
      </c>
      <c r="F7" s="33" t="s">
        <v>121</v>
      </c>
      <c r="G7" s="45" t="s">
        <v>10</v>
      </c>
      <c r="H7" s="46"/>
      <c r="I7" s="30">
        <v>26285</v>
      </c>
      <c r="J7" s="36"/>
      <c r="K7" s="67"/>
    </row>
    <row r="8" spans="1:11" s="25" customFormat="1" ht="15.75" thickBot="1" x14ac:dyDescent="0.3">
      <c r="A8" s="172"/>
      <c r="B8" s="173"/>
      <c r="C8" s="173"/>
      <c r="D8" s="173"/>
      <c r="E8" s="173"/>
      <c r="F8" s="173"/>
      <c r="G8" s="173"/>
      <c r="H8" s="173"/>
      <c r="I8" s="173"/>
      <c r="J8" s="173"/>
      <c r="K8" s="174"/>
    </row>
    <row r="9" spans="1:11" s="25" customFormat="1" ht="16.5" thickBot="1" x14ac:dyDescent="0.3">
      <c r="A9" s="175">
        <v>4</v>
      </c>
      <c r="B9" s="178" t="s">
        <v>122</v>
      </c>
      <c r="C9" s="178"/>
      <c r="D9" s="178"/>
      <c r="E9" s="37" t="s">
        <v>123</v>
      </c>
      <c r="F9" s="37" t="s">
        <v>124</v>
      </c>
      <c r="G9" s="47" t="s">
        <v>10</v>
      </c>
      <c r="H9" s="44"/>
      <c r="I9" s="30">
        <v>23490</v>
      </c>
      <c r="J9" s="181">
        <f>(I9+I10+I11)</f>
        <v>48700</v>
      </c>
      <c r="K9" s="184">
        <f>J9*H9</f>
        <v>0</v>
      </c>
    </row>
    <row r="10" spans="1:11" s="25" customFormat="1" ht="16.5" thickBot="1" x14ac:dyDescent="0.3">
      <c r="A10" s="176"/>
      <c r="B10" s="179"/>
      <c r="C10" s="179"/>
      <c r="D10" s="179"/>
      <c r="E10" s="48" t="s">
        <v>125</v>
      </c>
      <c r="F10" s="37" t="s">
        <v>126</v>
      </c>
      <c r="G10" s="49" t="s">
        <v>10</v>
      </c>
      <c r="H10" s="50"/>
      <c r="I10" s="30">
        <v>19540</v>
      </c>
      <c r="J10" s="182"/>
      <c r="K10" s="185"/>
    </row>
    <row r="11" spans="1:11" s="25" customFormat="1" ht="16.5" thickBot="1" x14ac:dyDescent="0.3">
      <c r="A11" s="177"/>
      <c r="B11" s="180"/>
      <c r="C11" s="180"/>
      <c r="D11" s="180"/>
      <c r="E11" s="32" t="s">
        <v>127</v>
      </c>
      <c r="F11" s="37" t="s">
        <v>128</v>
      </c>
      <c r="G11" s="51" t="s">
        <v>10</v>
      </c>
      <c r="H11" s="46"/>
      <c r="I11" s="30">
        <v>5670</v>
      </c>
      <c r="J11" s="183"/>
      <c r="K11" s="186"/>
    </row>
    <row r="12" spans="1:11" s="25" customFormat="1" ht="16.5" thickBot="1" x14ac:dyDescent="0.3">
      <c r="A12" s="175">
        <v>5</v>
      </c>
      <c r="B12" s="178" t="s">
        <v>129</v>
      </c>
      <c r="C12" s="178"/>
      <c r="D12" s="178"/>
      <c r="E12" s="37" t="s">
        <v>130</v>
      </c>
      <c r="F12" s="37" t="s">
        <v>131</v>
      </c>
      <c r="G12" s="47" t="s">
        <v>10</v>
      </c>
      <c r="H12" s="44"/>
      <c r="I12" s="30">
        <v>27000</v>
      </c>
      <c r="J12" s="181">
        <f t="shared" ref="J12" si="4">(I12+I13+I14)</f>
        <v>54300</v>
      </c>
      <c r="K12" s="184">
        <f>J12*H12</f>
        <v>0</v>
      </c>
    </row>
    <row r="13" spans="1:11" s="25" customFormat="1" ht="16.5" thickBot="1" x14ac:dyDescent="0.3">
      <c r="A13" s="176"/>
      <c r="B13" s="179"/>
      <c r="C13" s="179"/>
      <c r="D13" s="179"/>
      <c r="E13" s="48" t="s">
        <v>132</v>
      </c>
      <c r="F13" s="37" t="s">
        <v>133</v>
      </c>
      <c r="G13" s="49" t="s">
        <v>10</v>
      </c>
      <c r="H13" s="50"/>
      <c r="I13" s="30">
        <v>21630</v>
      </c>
      <c r="J13" s="182"/>
      <c r="K13" s="185"/>
    </row>
    <row r="14" spans="1:11" s="25" customFormat="1" ht="16.5" thickBot="1" x14ac:dyDescent="0.3">
      <c r="A14" s="177"/>
      <c r="B14" s="180"/>
      <c r="C14" s="180"/>
      <c r="D14" s="180"/>
      <c r="E14" s="32" t="s">
        <v>127</v>
      </c>
      <c r="F14" s="37" t="s">
        <v>134</v>
      </c>
      <c r="G14" s="51" t="s">
        <v>10</v>
      </c>
      <c r="H14" s="46"/>
      <c r="I14" s="30">
        <v>5670</v>
      </c>
      <c r="J14" s="183"/>
      <c r="K14" s="186"/>
    </row>
    <row r="15" spans="1:11" s="25" customFormat="1" ht="16.5" thickBot="1" x14ac:dyDescent="0.3">
      <c r="A15" s="175">
        <v>6</v>
      </c>
      <c r="B15" s="178" t="s">
        <v>135</v>
      </c>
      <c r="C15" s="178"/>
      <c r="D15" s="178"/>
      <c r="E15" s="37" t="s">
        <v>136</v>
      </c>
      <c r="F15" s="37" t="s">
        <v>137</v>
      </c>
      <c r="G15" s="47" t="s">
        <v>10</v>
      </c>
      <c r="H15" s="44"/>
      <c r="I15" s="30">
        <v>23700</v>
      </c>
      <c r="J15" s="181">
        <f t="shared" ref="J15" si="5">(I15+I16+I17)</f>
        <v>81300</v>
      </c>
      <c r="K15" s="184">
        <f t="shared" ref="K15:K18" si="6">J15*H15</f>
        <v>0</v>
      </c>
    </row>
    <row r="16" spans="1:11" s="25" customFormat="1" ht="16.5" thickBot="1" x14ac:dyDescent="0.3">
      <c r="A16" s="176"/>
      <c r="B16" s="179"/>
      <c r="C16" s="179"/>
      <c r="D16" s="179"/>
      <c r="E16" s="48" t="s">
        <v>138</v>
      </c>
      <c r="F16" s="37" t="s">
        <v>139</v>
      </c>
      <c r="G16" s="49" t="s">
        <v>10</v>
      </c>
      <c r="H16" s="50"/>
      <c r="I16" s="30">
        <v>51930</v>
      </c>
      <c r="J16" s="182"/>
      <c r="K16" s="185"/>
    </row>
    <row r="17" spans="1:11" s="25" customFormat="1" ht="16.5" thickBot="1" x14ac:dyDescent="0.3">
      <c r="A17" s="177"/>
      <c r="B17" s="180"/>
      <c r="C17" s="180"/>
      <c r="D17" s="180"/>
      <c r="E17" s="32" t="s">
        <v>127</v>
      </c>
      <c r="F17" s="37" t="s">
        <v>140</v>
      </c>
      <c r="G17" s="51" t="s">
        <v>10</v>
      </c>
      <c r="H17" s="46"/>
      <c r="I17" s="30">
        <v>5670</v>
      </c>
      <c r="J17" s="183"/>
      <c r="K17" s="186"/>
    </row>
    <row r="18" spans="1:11" s="25" customFormat="1" ht="16.5" thickBot="1" x14ac:dyDescent="0.3">
      <c r="A18" s="175">
        <v>7</v>
      </c>
      <c r="B18" s="178" t="s">
        <v>141</v>
      </c>
      <c r="C18" s="178"/>
      <c r="D18" s="178"/>
      <c r="E18" s="37" t="s">
        <v>142</v>
      </c>
      <c r="F18" s="37" t="s">
        <v>143</v>
      </c>
      <c r="G18" s="47" t="s">
        <v>10</v>
      </c>
      <c r="H18" s="44"/>
      <c r="I18" s="30">
        <v>26730</v>
      </c>
      <c r="J18" s="181">
        <f t="shared" ref="J18" si="7">(I18+I19+I20)</f>
        <v>95900</v>
      </c>
      <c r="K18" s="184">
        <f t="shared" si="6"/>
        <v>0</v>
      </c>
    </row>
    <row r="19" spans="1:11" s="25" customFormat="1" ht="16.5" thickBot="1" x14ac:dyDescent="0.3">
      <c r="A19" s="176"/>
      <c r="B19" s="179"/>
      <c r="C19" s="179"/>
      <c r="D19" s="179"/>
      <c r="E19" s="48" t="s">
        <v>144</v>
      </c>
      <c r="F19" s="37" t="s">
        <v>145</v>
      </c>
      <c r="G19" s="49" t="s">
        <v>10</v>
      </c>
      <c r="H19" s="50"/>
      <c r="I19" s="30">
        <v>63500</v>
      </c>
      <c r="J19" s="182"/>
      <c r="K19" s="185"/>
    </row>
    <row r="20" spans="1:11" s="25" customFormat="1" ht="16.5" thickBot="1" x14ac:dyDescent="0.3">
      <c r="A20" s="177"/>
      <c r="B20" s="180"/>
      <c r="C20" s="180"/>
      <c r="D20" s="180"/>
      <c r="E20" s="32" t="s">
        <v>127</v>
      </c>
      <c r="F20" s="37" t="s">
        <v>146</v>
      </c>
      <c r="G20" s="51" t="s">
        <v>10</v>
      </c>
      <c r="H20" s="46"/>
      <c r="I20" s="30">
        <v>5670</v>
      </c>
      <c r="J20" s="183"/>
      <c r="K20" s="186"/>
    </row>
    <row r="21" spans="1:11" s="25" customFormat="1" x14ac:dyDescent="0.25">
      <c r="A21" s="187"/>
      <c r="B21" s="188"/>
      <c r="C21" s="188"/>
      <c r="D21" s="188"/>
      <c r="E21" s="188"/>
      <c r="F21" s="188"/>
      <c r="G21" s="188"/>
      <c r="H21" s="188"/>
      <c r="I21" s="188"/>
      <c r="J21" s="188"/>
      <c r="K21" s="189"/>
    </row>
    <row r="22" spans="1:11" s="25" customFormat="1" x14ac:dyDescent="0.25">
      <c r="A22" s="52" t="s">
        <v>147</v>
      </c>
      <c r="B22" s="190" t="s">
        <v>148</v>
      </c>
      <c r="C22" s="191"/>
      <c r="D22" s="53"/>
      <c r="E22" s="53"/>
      <c r="F22" s="53"/>
      <c r="G22" s="54"/>
      <c r="H22" s="55"/>
      <c r="I22" s="55"/>
      <c r="J22" s="55"/>
      <c r="K22" s="56">
        <f>SUM(K2:K20)</f>
        <v>0</v>
      </c>
    </row>
    <row r="23" spans="1:11" s="25" customFormat="1" x14ac:dyDescent="0.25">
      <c r="A23" s="57" t="s">
        <v>149</v>
      </c>
      <c r="B23" s="58"/>
      <c r="C23" s="59" t="s">
        <v>150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0</v>
      </c>
    </row>
    <row r="24" spans="1:11" s="25" customFormat="1" ht="15.75" thickBot="1" x14ac:dyDescent="0.3">
      <c r="A24" s="62" t="s">
        <v>151</v>
      </c>
      <c r="B24" s="192" t="s">
        <v>152</v>
      </c>
      <c r="C24" s="193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0</v>
      </c>
      <c r="I24" s="35"/>
      <c r="J24" s="35"/>
      <c r="K24" s="65">
        <f>K23+K22</f>
        <v>0</v>
      </c>
    </row>
  </sheetData>
  <mergeCells count="34">
    <mergeCell ref="B22:C22"/>
    <mergeCell ref="B24:C24"/>
    <mergeCell ref="A18:A20"/>
    <mergeCell ref="B18:C20"/>
    <mergeCell ref="D18:D20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B1:C1"/>
    <mergeCell ref="A2:A3"/>
    <mergeCell ref="B2:C3"/>
    <mergeCell ref="D2:D3"/>
    <mergeCell ref="A4:A5"/>
    <mergeCell ref="B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Arindam Mukherjee</cp:lastModifiedBy>
  <dcterms:created xsi:type="dcterms:W3CDTF">2022-06-07T09:00:45Z</dcterms:created>
  <dcterms:modified xsi:type="dcterms:W3CDTF">2024-06-20T12:29:41Z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