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EB9DD850-118C-4C18-A843-E346BFAA98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Q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6" i="1"/>
  <c r="G17" i="1"/>
  <c r="G18" i="1"/>
  <c r="G19" i="1"/>
  <c r="G20" i="1"/>
  <c r="G21" i="1" l="1"/>
  <c r="G22" i="1"/>
  <c r="G23" i="1" s="1"/>
  <c r="G11" i="1"/>
  <c r="G12" i="1" l="1"/>
  <c r="G13" i="1" s="1"/>
  <c r="G24" i="1" s="1"/>
</calcChain>
</file>

<file path=xl/sharedStrings.xml><?xml version="1.0" encoding="utf-8"?>
<sst xmlns="http://schemas.openxmlformats.org/spreadsheetml/2006/main" count="63" uniqueCount="55">
  <si>
    <t>DETAILS  OF MACHINES</t>
  </si>
  <si>
    <t>UNIT</t>
  </si>
  <si>
    <t>QTY.</t>
  </si>
  <si>
    <t>BASIC RATE</t>
  </si>
  <si>
    <t>AMOUNT</t>
  </si>
  <si>
    <t>Nos.</t>
  </si>
  <si>
    <t>A</t>
  </si>
  <si>
    <t>TOTAL BASIC HIGH SIDE</t>
  </si>
  <si>
    <t xml:space="preserve">LOW SIDE WORK </t>
  </si>
  <si>
    <t>PARTICULARS</t>
  </si>
  <si>
    <t>B</t>
  </si>
  <si>
    <t xml:space="preserve">Sr. No. </t>
  </si>
  <si>
    <t>C</t>
  </si>
  <si>
    <t>Total High Side Value</t>
  </si>
  <si>
    <t>Total Low Side Value</t>
  </si>
  <si>
    <t>GST@ 18%</t>
  </si>
  <si>
    <t>TOTAL BASIC LOW SIDE</t>
  </si>
  <si>
    <t>Mtrs.</t>
  </si>
  <si>
    <t>Client Name</t>
  </si>
  <si>
    <t>Date :-</t>
  </si>
  <si>
    <t>Company Name :-</t>
  </si>
  <si>
    <t>Sr. No.</t>
  </si>
  <si>
    <t>D</t>
  </si>
  <si>
    <t>E</t>
  </si>
  <si>
    <t>F</t>
  </si>
  <si>
    <t>G</t>
  </si>
  <si>
    <t>TOTAL VALUE HIGH SIDE + LOW SIDE  (C + D)</t>
  </si>
  <si>
    <t xml:space="preserve">             </t>
  </si>
  <si>
    <t>AEON AIRCONDITIONING SOLUTIONS</t>
  </si>
  <si>
    <t xml:space="preserve">                  </t>
  </si>
  <si>
    <t xml:space="preserve">   Complete Airconditioning Solutions.</t>
  </si>
  <si>
    <t xml:space="preserve">                     </t>
  </si>
  <si>
    <t xml:space="preserve">     Office Address :- Office No. 108 &amp; 109, Devashree Garden Commercial Complex, R.W. Sawant Marg, </t>
  </si>
  <si>
    <t xml:space="preserve">                      </t>
  </si>
  <si>
    <t xml:space="preserve">  Above Sheetal Dairy, Rutu Park, Thane - 4000601, Maharashtra. Phone - 9322334106 / 9137940454</t>
  </si>
  <si>
    <t>Note:-</t>
  </si>
  <si>
    <t>The above quotation (Quantity &amp; Numbers) is basis identified ODU &amp; IDU placement</t>
  </si>
  <si>
    <t>Any change in ODU or IDU will result in change of Quotation (Quantity or Numbers) and therefore rates</t>
  </si>
  <si>
    <t>Drain Pump or any item not listed if required will cost extra</t>
  </si>
  <si>
    <t>In case of any additional item not listed above or additional quantity of listed items is required at the time of implimentation will be charged extra post seeking required approvals</t>
  </si>
  <si>
    <t>Lifting and Shifting if required will be Extra</t>
  </si>
  <si>
    <t>Any additional taxes if applicable will be extra</t>
  </si>
  <si>
    <t>Any Civil Work is not in our scope. If required will be charged extra</t>
  </si>
  <si>
    <t>This is Estimated Quotation post site survey, Billing will be as per actuals</t>
  </si>
  <si>
    <t xml:space="preserve">Outdoor Unit L -Type Stand </t>
  </si>
  <si>
    <t xml:space="preserve">Refrigeration Piping for Hi Wall Unit </t>
  </si>
  <si>
    <t xml:space="preserve">Interconnecting Cable Indoor &amp; Outdoor  </t>
  </si>
  <si>
    <t xml:space="preserve">HDFC ERGO </t>
  </si>
  <si>
    <t xml:space="preserve">Site Address: - Airport Rd, Andheri </t>
  </si>
  <si>
    <t>30.07.2026</t>
  </si>
  <si>
    <t>GST @ 18%</t>
  </si>
  <si>
    <t>Standard Installation, Pressure Testing, Vacummizing, Testing &amp; Commissioning of Cassette Unit - 1.5 TR ( One Way )</t>
  </si>
  <si>
    <t>IF REQUIRED</t>
  </si>
  <si>
    <t xml:space="preserve">Drain Pipe 32 mm PVC Pipe </t>
  </si>
  <si>
    <t>Daikin 1.5TR One Way Cassette FKCAQ50AV16 2Star Inverter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</si>
</sst>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rgb="FF002060"/>
      <name val="Arial"/>
      <family val="2"/>
    </font>
    <font>
      <sz val="20"/>
      <color rgb="FF002060"/>
      <name val="Brush Script MT"/>
      <family val="4"/>
    </font>
    <font>
      <sz val="11"/>
      <color rgb="FF002060"/>
      <name val="Arial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7" fillId="4" borderId="36" xfId="0" applyFont="1" applyFill="1" applyBorder="1"/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top" wrapText="1"/>
    </xf>
    <xf numFmtId="0" fontId="1" fillId="0" borderId="16" xfId="0" applyFont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479777</xdr:colOff>
      <xdr:row>0</xdr:row>
      <xdr:rowOff>268112</xdr:rowOff>
    </xdr:from>
    <xdr:to>
      <xdr:col>2</xdr:col>
      <xdr:colOff>204611</xdr:colOff>
      <xdr:row>3</xdr:row>
      <xdr:rowOff>49389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9777" y="268112"/>
          <a:ext cx="1622778" cy="754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ST@%2018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showGridLines="0" tabSelected="1" topLeftCell="A7" zoomScale="90" zoomScaleNormal="90" workbookViewId="0">
      <selection activeCell="K16" sqref="K16"/>
    </sheetView>
  </sheetViews>
  <sheetFormatPr defaultRowHeight="14.4" x14ac:dyDescent="0.3"/>
  <cols>
    <col min="1" max="1" width="7.109375" customWidth="1"/>
    <col min="2" max="2" width="20" customWidth="1"/>
    <col min="3" max="3" width="39.33203125" customWidth="1"/>
    <col min="4" max="4" width="14.44140625" customWidth="1"/>
    <col min="5" max="5" width="13.109375" customWidth="1"/>
    <col min="6" max="6" width="17.77734375" customWidth="1"/>
    <col min="7" max="7" width="21" customWidth="1"/>
    <col min="8" max="8" width="12.44140625" bestFit="1" customWidth="1"/>
  </cols>
  <sheetData>
    <row r="1" spans="1:7" ht="28.2" x14ac:dyDescent="0.3">
      <c r="A1" s="82" t="s">
        <v>27</v>
      </c>
      <c r="B1" s="74"/>
      <c r="C1" s="74" t="s">
        <v>28</v>
      </c>
      <c r="D1" s="74"/>
      <c r="E1" s="74"/>
      <c r="F1" s="74"/>
      <c r="G1" s="75"/>
    </row>
    <row r="2" spans="1:7" ht="27" x14ac:dyDescent="0.3">
      <c r="A2" s="83" t="s">
        <v>29</v>
      </c>
      <c r="B2" s="76"/>
      <c r="C2" s="76" t="s">
        <v>30</v>
      </c>
      <c r="D2" s="76"/>
      <c r="E2" s="76"/>
      <c r="F2" s="76"/>
      <c r="G2" s="77"/>
    </row>
    <row r="3" spans="1:7" ht="21" customHeight="1" x14ac:dyDescent="0.3">
      <c r="A3" s="84" t="s">
        <v>31</v>
      </c>
      <c r="B3" s="78"/>
      <c r="C3" s="78" t="s">
        <v>32</v>
      </c>
      <c r="D3" s="78"/>
      <c r="E3" s="78"/>
      <c r="F3" s="78"/>
      <c r="G3" s="79"/>
    </row>
    <row r="4" spans="1:7" ht="22.5" customHeight="1" thickBot="1" x14ac:dyDescent="0.35">
      <c r="A4" s="85" t="s">
        <v>33</v>
      </c>
      <c r="B4" s="80"/>
      <c r="C4" s="80" t="s">
        <v>34</v>
      </c>
      <c r="D4" s="80"/>
      <c r="E4" s="80"/>
      <c r="F4" s="80"/>
      <c r="G4" s="81"/>
    </row>
    <row r="5" spans="1:7" ht="18.600000000000001" thickBot="1" x14ac:dyDescent="0.35">
      <c r="A5" s="59" t="s">
        <v>18</v>
      </c>
      <c r="B5" s="60"/>
      <c r="C5" s="60"/>
      <c r="D5" s="60"/>
      <c r="E5" s="60"/>
      <c r="F5" s="60"/>
      <c r="G5" s="61"/>
    </row>
    <row r="6" spans="1:7" ht="15" customHeight="1" x14ac:dyDescent="0.3">
      <c r="A6" s="62" t="s">
        <v>20</v>
      </c>
      <c r="B6" s="63"/>
      <c r="C6" s="68" t="s">
        <v>47</v>
      </c>
      <c r="D6" s="69"/>
      <c r="E6" s="70"/>
      <c r="F6" s="62" t="s">
        <v>19</v>
      </c>
      <c r="G6" s="66" t="s">
        <v>49</v>
      </c>
    </row>
    <row r="7" spans="1:7" ht="15" customHeight="1" thickBot="1" x14ac:dyDescent="0.35">
      <c r="A7" s="64"/>
      <c r="B7" s="65"/>
      <c r="C7" s="71"/>
      <c r="D7" s="72"/>
      <c r="E7" s="73"/>
      <c r="F7" s="64"/>
      <c r="G7" s="67"/>
    </row>
    <row r="8" spans="1:7" ht="22.5" customHeight="1" thickBot="1" x14ac:dyDescent="0.35">
      <c r="A8" s="37" t="s">
        <v>48</v>
      </c>
      <c r="B8" s="38"/>
      <c r="C8" s="38"/>
      <c r="D8" s="38"/>
      <c r="E8" s="38"/>
      <c r="F8" s="38"/>
      <c r="G8" s="39"/>
    </row>
    <row r="9" spans="1:7" ht="21" customHeight="1" thickBot="1" x14ac:dyDescent="0.35">
      <c r="A9" s="31" t="s">
        <v>21</v>
      </c>
      <c r="B9" s="89" t="s">
        <v>0</v>
      </c>
      <c r="C9" s="90"/>
      <c r="D9" s="24" t="s">
        <v>1</v>
      </c>
      <c r="E9" s="24" t="s">
        <v>2</v>
      </c>
      <c r="F9" s="24" t="s">
        <v>3</v>
      </c>
      <c r="G9" s="25" t="s">
        <v>4</v>
      </c>
    </row>
    <row r="10" spans="1:7" ht="22.8" customHeight="1" thickBot="1" x14ac:dyDescent="0.35">
      <c r="A10" s="16">
        <v>1</v>
      </c>
      <c r="B10" s="91" t="s">
        <v>54</v>
      </c>
      <c r="C10" s="92"/>
      <c r="D10" s="22" t="s">
        <v>5</v>
      </c>
      <c r="E10" s="22">
        <v>1</v>
      </c>
      <c r="F10" s="30">
        <v>82085</v>
      </c>
      <c r="G10" s="17">
        <f>F10*E10</f>
        <v>82085</v>
      </c>
    </row>
    <row r="11" spans="1:7" x14ac:dyDescent="0.3">
      <c r="A11" s="26" t="s">
        <v>6</v>
      </c>
      <c r="B11" s="40" t="s">
        <v>7</v>
      </c>
      <c r="C11" s="40"/>
      <c r="D11" s="27"/>
      <c r="E11" s="28"/>
      <c r="F11" s="28"/>
      <c r="G11" s="29">
        <f>SUM(G10:G10)</f>
        <v>82085</v>
      </c>
    </row>
    <row r="12" spans="1:7" x14ac:dyDescent="0.3">
      <c r="A12" s="5" t="s">
        <v>10</v>
      </c>
      <c r="B12" s="93" t="s">
        <v>50</v>
      </c>
      <c r="C12" s="93"/>
      <c r="D12" s="2"/>
      <c r="E12" s="3"/>
      <c r="F12" s="3"/>
      <c r="G12" s="6">
        <f>G11*18%</f>
        <v>14775.3</v>
      </c>
    </row>
    <row r="13" spans="1:7" ht="15" thickBot="1" x14ac:dyDescent="0.35">
      <c r="A13" s="8" t="s">
        <v>12</v>
      </c>
      <c r="B13" s="53" t="s">
        <v>13</v>
      </c>
      <c r="C13" s="53"/>
      <c r="D13" s="9"/>
      <c r="E13" s="10"/>
      <c r="F13" s="10"/>
      <c r="G13" s="11">
        <f>G11+G12</f>
        <v>96860.3</v>
      </c>
    </row>
    <row r="14" spans="1:7" ht="20.399999999999999" customHeight="1" thickBot="1" x14ac:dyDescent="0.35">
      <c r="A14" s="55" t="s">
        <v>8</v>
      </c>
      <c r="B14" s="56"/>
      <c r="C14" s="56"/>
      <c r="D14" s="56"/>
      <c r="E14" s="56"/>
      <c r="F14" s="56"/>
      <c r="G14" s="57"/>
    </row>
    <row r="15" spans="1:7" ht="16.5" customHeight="1" thickBot="1" x14ac:dyDescent="0.35">
      <c r="A15" s="23" t="s">
        <v>11</v>
      </c>
      <c r="B15" s="58" t="s">
        <v>9</v>
      </c>
      <c r="C15" s="58"/>
      <c r="D15" s="24" t="s">
        <v>1</v>
      </c>
      <c r="E15" s="24" t="s">
        <v>2</v>
      </c>
      <c r="F15" s="24" t="s">
        <v>3</v>
      </c>
      <c r="G15" s="25" t="s">
        <v>4</v>
      </c>
    </row>
    <row r="16" spans="1:7" ht="36.6" customHeight="1" x14ac:dyDescent="0.3">
      <c r="A16" s="16">
        <v>1</v>
      </c>
      <c r="B16" s="48" t="s">
        <v>51</v>
      </c>
      <c r="C16" s="49"/>
      <c r="D16" s="22" t="s">
        <v>5</v>
      </c>
      <c r="E16" s="32">
        <v>1</v>
      </c>
      <c r="F16" s="32">
        <v>3000</v>
      </c>
      <c r="G16" s="17">
        <f t="shared" ref="G16:G20" si="0">F16*E16</f>
        <v>3000</v>
      </c>
    </row>
    <row r="17" spans="1:8" ht="19.8" customHeight="1" x14ac:dyDescent="0.3">
      <c r="A17" s="4">
        <v>2</v>
      </c>
      <c r="B17" s="47" t="s">
        <v>45</v>
      </c>
      <c r="C17" s="47"/>
      <c r="D17" s="1" t="s">
        <v>17</v>
      </c>
      <c r="E17" s="18">
        <v>20</v>
      </c>
      <c r="F17" s="18">
        <v>1350</v>
      </c>
      <c r="G17" s="17">
        <f t="shared" si="0"/>
        <v>27000</v>
      </c>
    </row>
    <row r="18" spans="1:8" ht="18.600000000000001" customHeight="1" x14ac:dyDescent="0.3">
      <c r="A18" s="16">
        <v>3</v>
      </c>
      <c r="B18" s="47" t="s">
        <v>46</v>
      </c>
      <c r="C18" s="47"/>
      <c r="D18" s="1" t="s">
        <v>17</v>
      </c>
      <c r="E18" s="18">
        <v>23</v>
      </c>
      <c r="F18" s="18">
        <v>190</v>
      </c>
      <c r="G18" s="17">
        <f t="shared" si="0"/>
        <v>4370</v>
      </c>
    </row>
    <row r="19" spans="1:8" ht="21" customHeight="1" thickBot="1" x14ac:dyDescent="0.35">
      <c r="A19" s="4">
        <v>4</v>
      </c>
      <c r="B19" s="47" t="s">
        <v>53</v>
      </c>
      <c r="C19" s="47"/>
      <c r="D19" s="1" t="s">
        <v>17</v>
      </c>
      <c r="E19" s="18">
        <v>20</v>
      </c>
      <c r="F19" s="18">
        <v>185</v>
      </c>
      <c r="G19" s="17">
        <f t="shared" si="0"/>
        <v>3700</v>
      </c>
    </row>
    <row r="20" spans="1:8" ht="20.399999999999999" customHeight="1" thickBot="1" x14ac:dyDescent="0.35">
      <c r="A20" s="16">
        <v>5</v>
      </c>
      <c r="B20" s="52" t="s">
        <v>44</v>
      </c>
      <c r="C20" s="52"/>
      <c r="D20" s="33" t="s">
        <v>5</v>
      </c>
      <c r="E20" s="34">
        <v>1</v>
      </c>
      <c r="F20" s="34">
        <v>950</v>
      </c>
      <c r="G20" s="35">
        <f t="shared" si="0"/>
        <v>950</v>
      </c>
      <c r="H20" s="36" t="s">
        <v>52</v>
      </c>
    </row>
    <row r="21" spans="1:8" ht="19.2" customHeight="1" x14ac:dyDescent="0.3">
      <c r="A21" s="19" t="s">
        <v>22</v>
      </c>
      <c r="B21" s="54" t="s">
        <v>16</v>
      </c>
      <c r="C21" s="54"/>
      <c r="D21" s="54"/>
      <c r="E21" s="20"/>
      <c r="F21" s="20"/>
      <c r="G21" s="21">
        <f>SUM(G16:G20)</f>
        <v>39020</v>
      </c>
    </row>
    <row r="22" spans="1:8" ht="20.399999999999999" customHeight="1" x14ac:dyDescent="0.3">
      <c r="A22" s="12" t="s">
        <v>23</v>
      </c>
      <c r="B22" s="50" t="s">
        <v>15</v>
      </c>
      <c r="C22" s="50"/>
      <c r="D22" s="50"/>
      <c r="E22" s="14"/>
      <c r="F22" s="14"/>
      <c r="G22" s="13">
        <f>G21*18%</f>
        <v>7023.5999999999995</v>
      </c>
    </row>
    <row r="23" spans="1:8" ht="16.8" customHeight="1" x14ac:dyDescent="0.3">
      <c r="A23" s="12" t="s">
        <v>24</v>
      </c>
      <c r="B23" s="51" t="s">
        <v>14</v>
      </c>
      <c r="C23" s="51"/>
      <c r="D23" s="51"/>
      <c r="E23" s="14"/>
      <c r="F23" s="14"/>
      <c r="G23" s="13">
        <f>SUM(G21:G22)</f>
        <v>46043.6</v>
      </c>
    </row>
    <row r="24" spans="1:8" ht="16.8" customHeight="1" x14ac:dyDescent="0.3">
      <c r="A24" s="41" t="s">
        <v>25</v>
      </c>
      <c r="B24" s="45" t="s">
        <v>26</v>
      </c>
      <c r="C24" s="45"/>
      <c r="D24" s="45"/>
      <c r="E24" s="14"/>
      <c r="F24" s="14"/>
      <c r="G24" s="43">
        <f>SUM(G13+G23)</f>
        <v>142903.9</v>
      </c>
    </row>
    <row r="25" spans="1:8" ht="15" thickBot="1" x14ac:dyDescent="0.35">
      <c r="A25" s="42"/>
      <c r="B25" s="46"/>
      <c r="C25" s="46"/>
      <c r="D25" s="46"/>
      <c r="E25" s="15"/>
      <c r="F25" s="15"/>
      <c r="G25" s="44"/>
    </row>
    <row r="27" spans="1:8" ht="15.6" x14ac:dyDescent="0.3">
      <c r="A27" s="87" t="s">
        <v>35</v>
      </c>
      <c r="B27" s="87"/>
      <c r="C27" s="87"/>
      <c r="D27" s="87"/>
      <c r="E27" s="87"/>
      <c r="F27" s="87"/>
    </row>
    <row r="28" spans="1:8" ht="15.6" x14ac:dyDescent="0.3">
      <c r="A28" s="7">
        <v>1</v>
      </c>
      <c r="B28" s="86" t="s">
        <v>36</v>
      </c>
      <c r="C28" s="86"/>
      <c r="D28" s="86"/>
      <c r="E28" s="86"/>
      <c r="F28" s="86"/>
    </row>
    <row r="29" spans="1:8" ht="15.6" x14ac:dyDescent="0.3">
      <c r="A29" s="7">
        <v>2</v>
      </c>
      <c r="B29" s="88" t="s">
        <v>37</v>
      </c>
      <c r="C29" s="88"/>
      <c r="D29" s="88"/>
      <c r="E29" s="88"/>
      <c r="F29" s="88"/>
    </row>
    <row r="30" spans="1:8" ht="15.6" x14ac:dyDescent="0.3">
      <c r="A30" s="7">
        <v>3</v>
      </c>
      <c r="B30" s="88" t="s">
        <v>38</v>
      </c>
      <c r="C30" s="88"/>
      <c r="D30" s="88"/>
      <c r="E30" s="88"/>
      <c r="F30" s="88"/>
    </row>
    <row r="31" spans="1:8" ht="32.1" customHeight="1" x14ac:dyDescent="0.3">
      <c r="A31" s="7">
        <v>4</v>
      </c>
      <c r="B31" s="88" t="s">
        <v>39</v>
      </c>
      <c r="C31" s="88"/>
      <c r="D31" s="88"/>
      <c r="E31" s="88"/>
      <c r="F31" s="88"/>
    </row>
    <row r="32" spans="1:8" ht="15.6" x14ac:dyDescent="0.3">
      <c r="A32" s="7">
        <v>5</v>
      </c>
      <c r="B32" s="86" t="s">
        <v>42</v>
      </c>
      <c r="C32" s="86"/>
      <c r="D32" s="86"/>
      <c r="E32" s="86"/>
      <c r="F32" s="86"/>
    </row>
    <row r="33" spans="1:6" ht="15.6" x14ac:dyDescent="0.3">
      <c r="A33" s="7">
        <v>6</v>
      </c>
      <c r="B33" s="86" t="s">
        <v>40</v>
      </c>
      <c r="C33" s="86"/>
      <c r="D33" s="86"/>
      <c r="E33" s="86"/>
      <c r="F33" s="86"/>
    </row>
    <row r="34" spans="1:6" ht="15.6" x14ac:dyDescent="0.3">
      <c r="A34" s="7">
        <v>7</v>
      </c>
      <c r="B34" s="86" t="s">
        <v>41</v>
      </c>
      <c r="C34" s="86"/>
      <c r="D34" s="86"/>
      <c r="E34" s="86"/>
      <c r="F34" s="86"/>
    </row>
    <row r="35" spans="1:6" ht="15.6" x14ac:dyDescent="0.3">
      <c r="A35" s="7">
        <v>8</v>
      </c>
      <c r="B35" s="86" t="s">
        <v>43</v>
      </c>
      <c r="C35" s="86"/>
      <c r="D35" s="86"/>
      <c r="E35" s="86"/>
      <c r="F35" s="86"/>
    </row>
  </sheetData>
  <mergeCells count="41">
    <mergeCell ref="B9:C9"/>
    <mergeCell ref="B10:C10"/>
    <mergeCell ref="B32:F32"/>
    <mergeCell ref="B12:C12"/>
    <mergeCell ref="B33:F33"/>
    <mergeCell ref="B34:F34"/>
    <mergeCell ref="B35:F35"/>
    <mergeCell ref="A27:F27"/>
    <mergeCell ref="B28:F28"/>
    <mergeCell ref="B29:F29"/>
    <mergeCell ref="B30:F30"/>
    <mergeCell ref="B31:F31"/>
    <mergeCell ref="C1:G1"/>
    <mergeCell ref="C2:G2"/>
    <mergeCell ref="C3:G3"/>
    <mergeCell ref="C4:G4"/>
    <mergeCell ref="A1:B1"/>
    <mergeCell ref="A2:B2"/>
    <mergeCell ref="A3:B3"/>
    <mergeCell ref="A4:B4"/>
    <mergeCell ref="A5:G5"/>
    <mergeCell ref="A6:B7"/>
    <mergeCell ref="F6:F7"/>
    <mergeCell ref="G6:G7"/>
    <mergeCell ref="C6:E7"/>
    <mergeCell ref="A8:G8"/>
    <mergeCell ref="B11:C11"/>
    <mergeCell ref="A24:A25"/>
    <mergeCell ref="G24:G25"/>
    <mergeCell ref="B24:D25"/>
    <mergeCell ref="B17:C17"/>
    <mergeCell ref="B16:C16"/>
    <mergeCell ref="B22:D22"/>
    <mergeCell ref="B23:D23"/>
    <mergeCell ref="B20:C20"/>
    <mergeCell ref="B13:C13"/>
    <mergeCell ref="B21:D21"/>
    <mergeCell ref="A14:G14"/>
    <mergeCell ref="B15:C15"/>
    <mergeCell ref="B18:C18"/>
    <mergeCell ref="B19:C19"/>
  </mergeCells>
  <hyperlinks>
    <hyperlink ref="B22" r:id="rId1" xr:uid="{00000000-0004-0000-0000-000000000000}"/>
  </hyperlinks>
  <pageMargins left="0.7" right="0.7" top="0.75" bottom="0.75" header="0.3" footer="0.3"/>
  <pageSetup paperSize="9" orientation="portrait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2026-07-30T11:55:09Z</dcterms:modified>
</cp:coreProperties>
</file>