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8 Sites - Bengal &amp; Assam\Bandhan Bank - Aizawl, Mizoram\"/>
    </mc:Choice>
  </mc:AlternateContent>
  <xr:revisionPtr revIDLastSave="0" documentId="8_{811B3103-C253-43C8-898D-ACFE8B87F3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<sst xmlns="http://schemas.openxmlformats.org/spreadsheetml/2006/main" count="207" uniqueCount="155">
  <si>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</si>
  <si>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</si>
  <si>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</si>
  <si>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</si>
  <si>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</si>
  <si>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</si>
  <si>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</si>
  <si>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</si>
  <si>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</si>
  <si>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</si>
  <si>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</si>
  <si>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</si>
  <si>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</si>
  <si>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</si>
  <si>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</si>
  <si>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</si>
  <si>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</si>
  <si>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</si>
  <si>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</si>
  <si>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</si>
  <si>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</si>
  <si>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</si>
  <si>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</si>
  <si>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</si>
  <si>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</si>
  <si>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</si>
  <si>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</si>
  <si>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</si>
  <si>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</si>
  <si>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</si>
  <si>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</si>
  <si>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</si>
  <si>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</si>
  <si>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</si>
  <si>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</si>
  <si>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</si>
  <si>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</si>
  <si>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</si>
  <si>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</si>
  <si>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</si>
  <si>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</si>
  <si>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</si>
  <si>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</si>
  <si>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</si>
  <si>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</si>
  <si>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</si>
  <si>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</si>
  <si>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</si>
  <si>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</si>
  <si>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</si>
  <si>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</si>
  <si>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</si>
  <si>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</si>
  <si>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</si>
  <si>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</si>
  <si>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</si>
  <si>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</si>
  <si>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</si>
  <si>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</si>
  <si>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</si>
  <si>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</si>
  <si>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</si>
  <si>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</si>
  <si>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</si>
  <si>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</si>
  <si>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</si>
  <si>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</si>
  <si>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</si>
  <si>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</si>
  <si>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</si>
  <si>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</si>
  <si>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</si>
  <si>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</si>
  <si>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</si>
  <si>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</si>
  <si>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</si>
  <si>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</si>
  <si>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</si>
  <si>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</si>
  <si>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</si>
  <si>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</si>
  <si>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</si>
  <si>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</si>
  <si>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</si>
  <si>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</si>
  <si>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</si>
  <si>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</si>
  <si>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</si>
  <si>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</si>
  <si>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</si>
  <si>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</si>
  <si>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</si>
  <si>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</si>
  <si>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</si>
  <si>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</si>
  <si>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</si>
  <si>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</si>
  <si>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</si>
  <si>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</si>
  <si>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</si>
  <si>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</si>
  <si>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</si>
  <si>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</si>
  <si>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</si>
  <si>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</si>
  <si>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</si>
  <si>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</si>
  <si>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</si>
  <si>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</si>
  <si>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</si>
  <si>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</si>
  <si>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</si>
  <si>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</si>
  <si>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</si>
  <si>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</si>
  <si>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</si>
  <si>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</si>
  <si>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</si>
  <si>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</si>
  <si>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</si>
  <si>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</si>
  <si>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</si>
  <si>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</si>
  <si>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</si>
  <si>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</si>
  <si>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</si>
  <si>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</si>
  <si>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</si>
  <si>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</si>
  <si>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</si>
  <si>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</si>
  <si>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</si>
  <si>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</si>
  <si>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</si>
  <si>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</si>
  <si>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</si>
  <si>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</si>
  <si>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</si>
  <si>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</si>
  <si>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</si>
  <si>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</si>
  <si>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</si>
  <si>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</si>
  <si>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</si>
  <si>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</si>
  <si>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</si>
  <si>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</si>
  <si>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</si>
  <si>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</si>
  <si>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</si>
  <si>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</si>
  <si>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</si>
  <si>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</si>
  <si>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</si>
  <si>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Aizawl E-5, Peters Street, Khatla, Ps: Aizawl, Dist : Aizawl, Mizoram, Pin: 796001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</si>
</sst>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Normal="100" zoomScaleSheetLayoutView="100" workbookViewId="0">
      <selection activeCell="H19" sqref="H19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45888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5</v>
      </c>
      <c r="G9" s="107"/>
      <c r="H9" s="69">
        <v>1550</v>
      </c>
      <c r="I9" s="84">
        <f>F9*H9</f>
        <v>7750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/>
      <c r="G11" s="107"/>
      <c r="H11" s="69">
        <v>3200</v>
      </c>
      <c r="I11" s="84">
        <f t="shared" si="0"/>
        <v>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>
        <v>5</v>
      </c>
      <c r="G14" s="107"/>
      <c r="H14" s="69">
        <v>1000</v>
      </c>
      <c r="I14" s="84">
        <f t="shared" si="0"/>
        <v>5000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17</v>
      </c>
      <c r="G17" s="107"/>
      <c r="H17" s="69">
        <v>850</v>
      </c>
      <c r="I17" s="84">
        <f>F17*H17</f>
        <v>14450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>
        <v>45</v>
      </c>
      <c r="G19" s="107"/>
      <c r="H19" s="69">
        <v>850</v>
      </c>
      <c r="I19" s="84">
        <f t="shared" si="0"/>
        <v>38250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/>
      <c r="G21" s="107"/>
      <c r="H21" s="69">
        <v>1000</v>
      </c>
      <c r="I21" s="84">
        <f t="shared" si="0"/>
        <v>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67</v>
      </c>
      <c r="G27" s="107"/>
      <c r="H27" s="69">
        <v>160</v>
      </c>
      <c r="I27" s="84">
        <f t="shared" si="0"/>
        <v>10720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65</v>
      </c>
      <c r="G29" s="107"/>
      <c r="H29" s="69">
        <v>100</v>
      </c>
      <c r="I29" s="84">
        <f t="shared" si="0"/>
        <v>6500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/>
      <c r="G30" s="107"/>
      <c r="H30" s="69">
        <v>120</v>
      </c>
      <c r="I30" s="84">
        <f t="shared" si="0"/>
        <v>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5</v>
      </c>
      <c r="G32" s="107"/>
      <c r="H32" s="69">
        <v>800</v>
      </c>
      <c r="I32" s="84">
        <f t="shared" si="0"/>
        <v>4000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/>
      <c r="G34" s="107"/>
      <c r="H34" s="69">
        <v>1500</v>
      </c>
      <c r="I34" s="84">
        <f t="shared" si="0"/>
        <v>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/>
      <c r="G39" s="107"/>
      <c r="H39" s="69">
        <v>1800</v>
      </c>
      <c r="I39" s="84">
        <f t="shared" si="0"/>
        <v>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/>
      <c r="G41" s="107"/>
      <c r="H41" s="69">
        <v>5400</v>
      </c>
      <c r="I41" s="84">
        <f t="shared" si="0"/>
        <v>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158</v>
      </c>
      <c r="G42" s="107"/>
      <c r="H42" s="69">
        <v>245</v>
      </c>
      <c r="I42" s="84">
        <f t="shared" ref="I42" si="1">F42*H42</f>
        <v>38710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125380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22568.399999999998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147948.4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2" sqref="H2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>
        <v>1</v>
      </c>
      <c r="I2" s="30">
        <v>8311</v>
      </c>
      <c r="J2" s="31">
        <f>I2+I3</f>
        <v>24500</v>
      </c>
      <c r="K2" s="66">
        <f>J2*H2</f>
        <v>24500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>
        <v>1</v>
      </c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>
        <v>4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145600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>
        <v>4</v>
      </c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68">
        <f t="shared" ref="J12" si="4">(I12+I13+I14)</f>
        <v>54300</v>
      </c>
      <c r="K12" s="171">
        <f>J12*H12</f>
        <v>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170100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47628.000000000007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10</v>
      </c>
      <c r="I24" s="35"/>
      <c r="J24" s="35"/>
      <c r="K24" s="65">
        <f>K23+K22</f>
        <v>217728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2025-08-19T12:13:21Z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