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A4AFBE47-5747-4D49-B592-8F114920AA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BOQ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4" i="2"/>
  <c r="G5" i="2"/>
  <c r="G6" i="2"/>
  <c r="G7" i="2"/>
  <c r="G8" i="2"/>
  <c r="G9" i="2"/>
  <c r="G10" i="2"/>
  <c r="G11" i="2"/>
  <c r="G12" i="2"/>
  <c r="G3" i="2"/>
  <c r="G21" i="1"/>
  <c r="G12" i="1"/>
  <c r="G30" i="1"/>
  <c r="G11" i="1"/>
  <c r="G10" i="1"/>
  <c r="G31" i="1"/>
  <c r="G20" i="1"/>
  <c r="G29" i="1"/>
  <c r="G19" i="1"/>
  <c r="G22" i="1"/>
  <c r="G23" i="1"/>
  <c r="G24" i="1"/>
  <c r="G25" i="1"/>
  <c r="G26" i="1"/>
  <c r="G27" i="1"/>
  <c r="G28" i="1"/>
  <c r="G13" i="2" l="1"/>
  <c r="G13" i="1"/>
  <c r="G14" i="1" s="1"/>
  <c r="G15" i="1" s="1"/>
  <c r="G18" i="1"/>
  <c r="G33" i="1" l="1"/>
  <c r="G34" i="1" s="1"/>
  <c r="G35" i="1" s="1"/>
</calcChain>
</file>

<file path=xl/sharedStrings.xml><?xml version="1.0" encoding="utf-8"?>
<sst xmlns="http://schemas.openxmlformats.org/spreadsheetml/2006/main" count="112" uniqueCount="69">
  <si>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</si>
  <si>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</si>
  <si>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</si>
  <si>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</si>
  <si>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</si>
  <si>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</si>
  <si>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</si>
  <si>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</si>
  <si>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</si>
  <si>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</si>
  <si>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</si>
  <si>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</si>
  <si>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</si>
  <si>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</si>
  <si>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</si>
  <si>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</si>
  <si>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</si>
  <si>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</si>
  <si>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</si>
  <si>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</si>
  <si>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</si>
  <si>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</si>
  <si>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</si>
  <si>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</si>
  <si>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</si>
  <si>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</si>
  <si>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</si>
  <si>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</si>
  <si>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</si>
  <si>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</si>
  <si>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</si>
  <si>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</si>
  <si>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</si>
  <si>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</si>
  <si>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</si>
  <si>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</si>
  <si>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</si>
  <si>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</si>
  <si>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</si>
  <si>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</si>
  <si>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</si>
  <si>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</si>
  <si>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</si>
  <si>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</si>
  <si>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Reliance Nippon Life Insurance Co. Ltd.</t>
  </si>
  <si>
    <t xml:space="preserve">Interconnecting Cable Indoor &amp; Outdoor </t>
  </si>
  <si>
    <t>Drain Pipe 25 mm Thick Soft PVC Pipe</t>
  </si>
  <si>
    <t>Daikin 1.5 TR Cassette AC</t>
  </si>
  <si>
    <t>Daikin 2.0 TR Cassette AC</t>
  </si>
  <si>
    <t>Nos</t>
  </si>
  <si>
    <t xml:space="preserve">Dismantling Of Existing Ductable Unit - 11 TR </t>
  </si>
  <si>
    <t xml:space="preserve">Standard Installation, Pressure Testing, Vacummizing, Testing &amp; Commissioning of Cassette Unit - 1.5 TR </t>
  </si>
  <si>
    <t xml:space="preserve">Standard Installation, Pressure Testing, Vacummizing, Testing &amp; Commissioning of Cassette Unit - 2 TR </t>
  </si>
  <si>
    <t xml:space="preserve">Refrigeration Piping for Cassette Unit </t>
  </si>
  <si>
    <t>Floor Mounting Stand for Outdoor units</t>
  </si>
  <si>
    <t>Labour charges for Ducting Removal</t>
  </si>
  <si>
    <t>L/S</t>
  </si>
  <si>
    <t xml:space="preserve">Lifting Shifting of AC units </t>
  </si>
  <si>
    <t xml:space="preserve">Rope Hanging for Copper Piping </t>
  </si>
  <si>
    <t>Existing Copper pipe removal</t>
  </si>
  <si>
    <t xml:space="preserve">Civil Work </t>
  </si>
  <si>
    <t>If Required</t>
  </si>
  <si>
    <t>Nitrogen Flushing &amp; vaccumning</t>
  </si>
  <si>
    <r>
      <t xml:space="preserve"> Site Address: - </t>
    </r>
    <r>
      <rPr>
        <sz val="16"/>
        <color rgb="FF000000"/>
        <rFont val="Calibri"/>
        <family val="2"/>
        <scheme val="minor"/>
      </rPr>
      <t>Malleshwaram Banglore</t>
    </r>
  </si>
  <si>
    <t>LOW SIDE BOQ</t>
  </si>
  <si>
    <t>Daikin 3.0 TR Cassette AC</t>
  </si>
  <si>
    <t xml:space="preserve">Standard Installation, Pressure Testing, Vacummizing, Testing &amp; Commissioning of Cassette Unit - 3 TR </t>
  </si>
  <si>
    <t>28.04.2025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</si>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</sst>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6" fillId="2" borderId="31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591734" cy="7490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opLeftCell="A19" zoomScaleNormal="100" workbookViewId="0">
      <selection activeCell="G34" sqref="G34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103" t="s">
        <v>27</v>
      </c>
      <c r="B1" s="95"/>
      <c r="C1" s="95" t="s">
        <v>28</v>
      </c>
      <c r="D1" s="95"/>
      <c r="E1" s="95"/>
      <c r="F1" s="95"/>
      <c r="G1" s="96"/>
    </row>
    <row r="2" spans="1:7" ht="27" x14ac:dyDescent="0.3">
      <c r="A2" s="104" t="s">
        <v>29</v>
      </c>
      <c r="B2" s="97"/>
      <c r="C2" s="97" t="s">
        <v>30</v>
      </c>
      <c r="D2" s="97"/>
      <c r="E2" s="97"/>
      <c r="F2" s="97"/>
      <c r="G2" s="98"/>
    </row>
    <row r="3" spans="1:7" ht="21" customHeight="1" x14ac:dyDescent="0.3">
      <c r="A3" s="105" t="s">
        <v>31</v>
      </c>
      <c r="B3" s="99"/>
      <c r="C3" s="99" t="s">
        <v>32</v>
      </c>
      <c r="D3" s="99"/>
      <c r="E3" s="99"/>
      <c r="F3" s="99"/>
      <c r="G3" s="100"/>
    </row>
    <row r="4" spans="1:7" ht="22.5" customHeight="1" thickBot="1" x14ac:dyDescent="0.35">
      <c r="A4" s="106" t="s">
        <v>33</v>
      </c>
      <c r="B4" s="101"/>
      <c r="C4" s="101" t="s">
        <v>34</v>
      </c>
      <c r="D4" s="101"/>
      <c r="E4" s="101"/>
      <c r="F4" s="101"/>
      <c r="G4" s="102"/>
    </row>
    <row r="5" spans="1:7" ht="18.600000000000001" thickBot="1" x14ac:dyDescent="0.35">
      <c r="A5" s="78" t="s">
        <v>18</v>
      </c>
      <c r="B5" s="79"/>
      <c r="C5" s="79"/>
      <c r="D5" s="79"/>
      <c r="E5" s="79"/>
      <c r="F5" s="79"/>
      <c r="G5" s="80"/>
    </row>
    <row r="6" spans="1:7" ht="15" customHeight="1" x14ac:dyDescent="0.3">
      <c r="A6" s="81" t="s">
        <v>20</v>
      </c>
      <c r="B6" s="82"/>
      <c r="C6" s="89" t="s">
        <v>44</v>
      </c>
      <c r="D6" s="90"/>
      <c r="E6" s="91"/>
      <c r="F6" s="85" t="s">
        <v>19</v>
      </c>
      <c r="G6" s="87" t="s">
        <v>67</v>
      </c>
    </row>
    <row r="7" spans="1:7" ht="15" customHeight="1" thickBot="1" x14ac:dyDescent="0.35">
      <c r="A7" s="83"/>
      <c r="B7" s="84"/>
      <c r="C7" s="92"/>
      <c r="D7" s="93"/>
      <c r="E7" s="94"/>
      <c r="F7" s="86"/>
      <c r="G7" s="88"/>
    </row>
    <row r="8" spans="1:7" ht="22.5" customHeight="1" thickBot="1" x14ac:dyDescent="0.35">
      <c r="A8" s="58" t="s">
        <v>63</v>
      </c>
      <c r="B8" s="59"/>
      <c r="C8" s="59"/>
      <c r="D8" s="59"/>
      <c r="E8" s="59"/>
      <c r="F8" s="59"/>
      <c r="G8" s="60"/>
    </row>
    <row r="9" spans="1:7" ht="21" customHeight="1" thickBot="1" x14ac:dyDescent="0.35">
      <c r="A9" s="29" t="s">
        <v>21</v>
      </c>
      <c r="B9" s="74" t="s">
        <v>0</v>
      </c>
      <c r="C9" s="74"/>
      <c r="D9" s="30" t="s">
        <v>1</v>
      </c>
      <c r="E9" s="30" t="s">
        <v>2</v>
      </c>
      <c r="F9" s="30" t="s">
        <v>3</v>
      </c>
      <c r="G9" s="31" t="s">
        <v>4</v>
      </c>
    </row>
    <row r="10" spans="1:7" x14ac:dyDescent="0.3">
      <c r="A10" s="36">
        <v>1</v>
      </c>
      <c r="B10" s="75" t="s">
        <v>47</v>
      </c>
      <c r="C10" s="75"/>
      <c r="D10" s="32" t="s">
        <v>49</v>
      </c>
      <c r="E10" s="32">
        <v>3</v>
      </c>
      <c r="F10" s="33">
        <v>54300</v>
      </c>
      <c r="G10" s="34">
        <f>F10*E10</f>
        <v>162900</v>
      </c>
    </row>
    <row r="11" spans="1:7" ht="14.55" customHeight="1" x14ac:dyDescent="0.3">
      <c r="A11" s="37">
        <v>2</v>
      </c>
      <c r="B11" s="76" t="s">
        <v>48</v>
      </c>
      <c r="C11" s="76"/>
      <c r="D11" s="2" t="s">
        <v>49</v>
      </c>
      <c r="E11" s="2">
        <v>2</v>
      </c>
      <c r="F11" s="35">
        <v>60300</v>
      </c>
      <c r="G11" s="38">
        <f>F11*E11</f>
        <v>120600</v>
      </c>
    </row>
    <row r="12" spans="1:7" ht="14.55" customHeight="1" thickBot="1" x14ac:dyDescent="0.35">
      <c r="A12" s="39">
        <v>3</v>
      </c>
      <c r="B12" s="77" t="s">
        <v>65</v>
      </c>
      <c r="C12" s="77"/>
      <c r="D12" s="40" t="s">
        <v>49</v>
      </c>
      <c r="E12" s="40">
        <v>1</v>
      </c>
      <c r="F12" s="41">
        <v>92400</v>
      </c>
      <c r="G12" s="42">
        <f>F12*E12</f>
        <v>92400</v>
      </c>
    </row>
    <row r="13" spans="1:7" x14ac:dyDescent="0.3">
      <c r="A13" s="25" t="s">
        <v>6</v>
      </c>
      <c r="B13" s="61" t="s">
        <v>7</v>
      </c>
      <c r="C13" s="61"/>
      <c r="D13" s="26"/>
      <c r="E13" s="27"/>
      <c r="F13" s="27"/>
      <c r="G13" s="28">
        <f>SUM(G10:G12)</f>
        <v>375900</v>
      </c>
    </row>
    <row r="14" spans="1:7" x14ac:dyDescent="0.3">
      <c r="A14" s="5" t="s">
        <v>9</v>
      </c>
      <c r="B14" s="71" t="s">
        <v>11</v>
      </c>
      <c r="C14" s="71"/>
      <c r="D14" s="3"/>
      <c r="E14" s="4"/>
      <c r="F14" s="4"/>
      <c r="G14" s="6">
        <f>G13*28%</f>
        <v>105252.00000000001</v>
      </c>
    </row>
    <row r="15" spans="1:7" ht="15" thickBot="1" x14ac:dyDescent="0.35">
      <c r="A15" s="15" t="s">
        <v>12</v>
      </c>
      <c r="B15" s="62" t="s">
        <v>13</v>
      </c>
      <c r="C15" s="62"/>
      <c r="D15" s="16"/>
      <c r="E15" s="17"/>
      <c r="F15" s="17"/>
      <c r="G15" s="18">
        <f>SUM(G13:G14)</f>
        <v>481152</v>
      </c>
    </row>
    <row r="16" spans="1:7" ht="20.55" customHeight="1" thickBot="1" x14ac:dyDescent="0.35">
      <c r="A16" s="64" t="s">
        <v>64</v>
      </c>
      <c r="B16" s="65"/>
      <c r="C16" s="65"/>
      <c r="D16" s="65"/>
      <c r="E16" s="65"/>
      <c r="F16" s="65"/>
      <c r="G16" s="66"/>
    </row>
    <row r="17" spans="1:9" ht="20.399999999999999" customHeight="1" thickBot="1" x14ac:dyDescent="0.35">
      <c r="A17" s="24" t="s">
        <v>10</v>
      </c>
      <c r="B17" s="67" t="s">
        <v>8</v>
      </c>
      <c r="C17" s="68"/>
      <c r="D17" s="23" t="s">
        <v>1</v>
      </c>
      <c r="E17" s="23" t="s">
        <v>2</v>
      </c>
      <c r="F17" s="23" t="s">
        <v>3</v>
      </c>
      <c r="G17" s="23" t="s">
        <v>4</v>
      </c>
    </row>
    <row r="18" spans="1:9" ht="17.399999999999999" customHeight="1" x14ac:dyDescent="0.3">
      <c r="A18" s="12">
        <v>1</v>
      </c>
      <c r="B18" s="69" t="s">
        <v>50</v>
      </c>
      <c r="C18" s="70"/>
      <c r="D18" s="13" t="s">
        <v>5</v>
      </c>
      <c r="E18" s="19">
        <v>1</v>
      </c>
      <c r="F18" s="19">
        <v>6500</v>
      </c>
      <c r="G18" s="14">
        <f>F18*E18</f>
        <v>6500</v>
      </c>
      <c r="I18">
        <v>5500</v>
      </c>
    </row>
    <row r="19" spans="1:9" ht="30" customHeight="1" x14ac:dyDescent="0.3">
      <c r="A19" s="12">
        <v>2</v>
      </c>
      <c r="B19" s="46" t="s">
        <v>51</v>
      </c>
      <c r="C19" s="47"/>
      <c r="D19" s="13" t="s">
        <v>5</v>
      </c>
      <c r="E19" s="19">
        <v>3</v>
      </c>
      <c r="F19" s="19">
        <v>2500</v>
      </c>
      <c r="G19" s="14">
        <f t="shared" ref="G19:G31" si="0">F19*E19</f>
        <v>7500</v>
      </c>
    </row>
    <row r="20" spans="1:9" ht="30" customHeight="1" x14ac:dyDescent="0.3">
      <c r="A20" s="12">
        <v>3</v>
      </c>
      <c r="B20" s="46" t="s">
        <v>52</v>
      </c>
      <c r="C20" s="47"/>
      <c r="D20" s="13" t="s">
        <v>5</v>
      </c>
      <c r="E20" s="19">
        <v>2</v>
      </c>
      <c r="F20" s="19">
        <v>2500</v>
      </c>
      <c r="G20" s="14">
        <f t="shared" ref="G20:G21" si="1">F20*E20</f>
        <v>5000</v>
      </c>
    </row>
    <row r="21" spans="1:9" ht="30" customHeight="1" x14ac:dyDescent="0.3">
      <c r="A21" s="12">
        <v>4</v>
      </c>
      <c r="B21" s="46" t="s">
        <v>66</v>
      </c>
      <c r="C21" s="47"/>
      <c r="D21" s="13" t="s">
        <v>5</v>
      </c>
      <c r="E21" s="19">
        <v>1</v>
      </c>
      <c r="F21" s="19">
        <v>2500</v>
      </c>
      <c r="G21" s="14">
        <f t="shared" si="1"/>
        <v>2500</v>
      </c>
      <c r="I21">
        <v>2000</v>
      </c>
    </row>
    <row r="22" spans="1:9" ht="15.6" customHeight="1" x14ac:dyDescent="0.3">
      <c r="A22" s="12">
        <v>5</v>
      </c>
      <c r="B22" s="55" t="s">
        <v>53</v>
      </c>
      <c r="C22" s="55"/>
      <c r="D22" s="2" t="s">
        <v>17</v>
      </c>
      <c r="E22" s="19">
        <v>170</v>
      </c>
      <c r="F22" s="19">
        <v>900</v>
      </c>
      <c r="G22" s="14">
        <f t="shared" si="0"/>
        <v>153000</v>
      </c>
      <c r="I22">
        <v>750</v>
      </c>
    </row>
    <row r="23" spans="1:9" ht="15" customHeight="1" x14ac:dyDescent="0.3">
      <c r="A23" s="12">
        <v>6</v>
      </c>
      <c r="B23" s="52" t="s">
        <v>45</v>
      </c>
      <c r="C23" s="52"/>
      <c r="D23" s="2" t="s">
        <v>17</v>
      </c>
      <c r="E23" s="1">
        <v>190</v>
      </c>
      <c r="F23" s="1">
        <v>160</v>
      </c>
      <c r="G23" s="14">
        <f t="shared" si="0"/>
        <v>30400</v>
      </c>
      <c r="I23">
        <v>120</v>
      </c>
    </row>
    <row r="24" spans="1:9" x14ac:dyDescent="0.3">
      <c r="A24" s="12">
        <v>7</v>
      </c>
      <c r="B24" s="55" t="s">
        <v>46</v>
      </c>
      <c r="C24" s="55"/>
      <c r="D24" s="2" t="s">
        <v>17</v>
      </c>
      <c r="E24" s="1">
        <v>60</v>
      </c>
      <c r="F24" s="1">
        <v>120</v>
      </c>
      <c r="G24" s="14">
        <f t="shared" si="0"/>
        <v>7200</v>
      </c>
      <c r="I24">
        <v>100</v>
      </c>
    </row>
    <row r="25" spans="1:9" x14ac:dyDescent="0.3">
      <c r="A25" s="12">
        <v>8</v>
      </c>
      <c r="B25" s="56" t="s">
        <v>54</v>
      </c>
      <c r="C25" s="57"/>
      <c r="D25" s="13" t="s">
        <v>5</v>
      </c>
      <c r="E25" s="1">
        <v>6</v>
      </c>
      <c r="F25" s="1">
        <v>1800</v>
      </c>
      <c r="G25" s="14">
        <f t="shared" si="0"/>
        <v>10800</v>
      </c>
      <c r="I25">
        <v>1400</v>
      </c>
    </row>
    <row r="26" spans="1:9" x14ac:dyDescent="0.3">
      <c r="A26" s="12">
        <v>9</v>
      </c>
      <c r="B26" s="56" t="s">
        <v>55</v>
      </c>
      <c r="C26" s="57"/>
      <c r="D26" s="13" t="s">
        <v>56</v>
      </c>
      <c r="E26" s="1">
        <v>1</v>
      </c>
      <c r="F26" s="1">
        <v>20000</v>
      </c>
      <c r="G26" s="14">
        <f t="shared" si="0"/>
        <v>20000</v>
      </c>
      <c r="I26">
        <v>15000</v>
      </c>
    </row>
    <row r="27" spans="1:9" x14ac:dyDescent="0.3">
      <c r="A27" s="12">
        <v>10</v>
      </c>
      <c r="B27" s="56" t="s">
        <v>57</v>
      </c>
      <c r="C27" s="57"/>
      <c r="D27" s="13" t="s">
        <v>56</v>
      </c>
      <c r="E27" s="1">
        <v>1</v>
      </c>
      <c r="F27" s="1">
        <v>15000</v>
      </c>
      <c r="G27" s="14">
        <f t="shared" si="0"/>
        <v>15000</v>
      </c>
      <c r="I27">
        <v>8000</v>
      </c>
    </row>
    <row r="28" spans="1:9" x14ac:dyDescent="0.3">
      <c r="A28" s="12">
        <v>11</v>
      </c>
      <c r="B28" s="56" t="s">
        <v>58</v>
      </c>
      <c r="C28" s="57"/>
      <c r="D28" s="13" t="s">
        <v>56</v>
      </c>
      <c r="E28" s="1">
        <v>1</v>
      </c>
      <c r="F28" s="1">
        <v>3000</v>
      </c>
      <c r="G28" s="14">
        <f t="shared" si="0"/>
        <v>3000</v>
      </c>
      <c r="I28">
        <v>2500</v>
      </c>
    </row>
    <row r="29" spans="1:9" x14ac:dyDescent="0.3">
      <c r="A29" s="12">
        <v>12</v>
      </c>
      <c r="B29" s="55" t="s">
        <v>59</v>
      </c>
      <c r="C29" s="55"/>
      <c r="D29" s="2" t="s">
        <v>56</v>
      </c>
      <c r="E29" s="1">
        <v>1</v>
      </c>
      <c r="F29" s="1">
        <v>5000</v>
      </c>
      <c r="G29" s="14">
        <f t="shared" ref="G29:G30" si="2">F29*E29</f>
        <v>5000</v>
      </c>
      <c r="I29">
        <v>4000</v>
      </c>
    </row>
    <row r="30" spans="1:9" x14ac:dyDescent="0.3">
      <c r="A30" s="12">
        <v>13</v>
      </c>
      <c r="B30" s="56" t="s">
        <v>62</v>
      </c>
      <c r="C30" s="57"/>
      <c r="D30" s="2" t="s">
        <v>5</v>
      </c>
      <c r="E30" s="1">
        <v>6</v>
      </c>
      <c r="F30" s="1">
        <v>1000</v>
      </c>
      <c r="G30" s="14">
        <f t="shared" si="2"/>
        <v>6000</v>
      </c>
      <c r="I30">
        <v>800</v>
      </c>
    </row>
    <row r="31" spans="1:9" ht="15" thickBot="1" x14ac:dyDescent="0.35">
      <c r="A31" s="12">
        <v>14</v>
      </c>
      <c r="B31" s="72" t="s">
        <v>60</v>
      </c>
      <c r="C31" s="73"/>
      <c r="D31" s="2" t="s">
        <v>56</v>
      </c>
      <c r="E31" s="1">
        <v>1</v>
      </c>
      <c r="F31" s="1">
        <v>5000</v>
      </c>
      <c r="G31" s="14">
        <f t="shared" si="0"/>
        <v>5000</v>
      </c>
      <c r="H31" t="s">
        <v>61</v>
      </c>
    </row>
    <row r="32" spans="1:9" x14ac:dyDescent="0.3">
      <c r="A32" s="20" t="s">
        <v>22</v>
      </c>
      <c r="B32" s="63" t="s">
        <v>16</v>
      </c>
      <c r="C32" s="63"/>
      <c r="D32" s="63"/>
      <c r="E32" s="21"/>
      <c r="F32" s="21"/>
      <c r="G32" s="22">
        <f>SUM(G18:G31)</f>
        <v>276900</v>
      </c>
    </row>
    <row r="33" spans="1:7" x14ac:dyDescent="0.3">
      <c r="A33" s="8" t="s">
        <v>23</v>
      </c>
      <c r="B33" s="53" t="s">
        <v>15</v>
      </c>
      <c r="C33" s="53"/>
      <c r="D33" s="53"/>
      <c r="E33" s="10"/>
      <c r="F33" s="10"/>
      <c r="G33" s="9">
        <f>G32*18%</f>
        <v>49842</v>
      </c>
    </row>
    <row r="34" spans="1:7" x14ac:dyDescent="0.3">
      <c r="A34" s="8" t="s">
        <v>24</v>
      </c>
      <c r="B34" s="54" t="s">
        <v>14</v>
      </c>
      <c r="C34" s="54"/>
      <c r="D34" s="54"/>
      <c r="E34" s="10"/>
      <c r="F34" s="10"/>
      <c r="G34" s="9">
        <f>SUM(G32:G33)</f>
        <v>326742</v>
      </c>
    </row>
    <row r="35" spans="1:7" x14ac:dyDescent="0.3">
      <c r="A35" s="107" t="s">
        <v>25</v>
      </c>
      <c r="B35" s="50" t="s">
        <v>26</v>
      </c>
      <c r="C35" s="50"/>
      <c r="D35" s="50"/>
      <c r="E35" s="10"/>
      <c r="F35" s="10"/>
      <c r="G35" s="48">
        <f>SUM(G15+G34)</f>
        <v>807894</v>
      </c>
    </row>
    <row r="36" spans="1:7" ht="15" thickBot="1" x14ac:dyDescent="0.35">
      <c r="A36" s="108"/>
      <c r="B36" s="51"/>
      <c r="C36" s="51"/>
      <c r="D36" s="51"/>
      <c r="E36" s="11"/>
      <c r="F36" s="11"/>
      <c r="G36" s="49"/>
    </row>
    <row r="38" spans="1:7" ht="15.6" x14ac:dyDescent="0.3">
      <c r="A38" s="110" t="s">
        <v>35</v>
      </c>
      <c r="B38" s="110"/>
      <c r="C38" s="110"/>
      <c r="D38" s="110"/>
      <c r="E38" s="110"/>
      <c r="F38" s="110"/>
    </row>
    <row r="39" spans="1:7" ht="15.6" x14ac:dyDescent="0.3">
      <c r="A39" s="7">
        <v>1</v>
      </c>
      <c r="B39" s="109" t="s">
        <v>36</v>
      </c>
      <c r="C39" s="109"/>
      <c r="D39" s="109"/>
      <c r="E39" s="109"/>
      <c r="F39" s="109"/>
    </row>
    <row r="40" spans="1:7" ht="15.6" x14ac:dyDescent="0.3">
      <c r="A40" s="7">
        <v>2</v>
      </c>
      <c r="B40" s="111" t="s">
        <v>37</v>
      </c>
      <c r="C40" s="111"/>
      <c r="D40" s="111"/>
      <c r="E40" s="111"/>
      <c r="F40" s="111"/>
    </row>
    <row r="41" spans="1:7" ht="15.6" x14ac:dyDescent="0.3">
      <c r="A41" s="7">
        <v>3</v>
      </c>
      <c r="B41" s="111" t="s">
        <v>38</v>
      </c>
      <c r="C41" s="111"/>
      <c r="D41" s="111"/>
      <c r="E41" s="111"/>
      <c r="F41" s="111"/>
    </row>
    <row r="42" spans="1:7" ht="31.95" customHeight="1" x14ac:dyDescent="0.3">
      <c r="A42" s="7">
        <v>4</v>
      </c>
      <c r="B42" s="111" t="s">
        <v>39</v>
      </c>
      <c r="C42" s="111"/>
      <c r="D42" s="111"/>
      <c r="E42" s="111"/>
      <c r="F42" s="111"/>
    </row>
    <row r="43" spans="1:7" ht="15.6" x14ac:dyDescent="0.3">
      <c r="A43" s="7">
        <v>5</v>
      </c>
      <c r="B43" s="109" t="s">
        <v>42</v>
      </c>
      <c r="C43" s="109"/>
      <c r="D43" s="109"/>
      <c r="E43" s="109"/>
      <c r="F43" s="109"/>
    </row>
    <row r="44" spans="1:7" ht="15.6" x14ac:dyDescent="0.3">
      <c r="A44" s="7">
        <v>6</v>
      </c>
      <c r="B44" s="109" t="s">
        <v>40</v>
      </c>
      <c r="C44" s="109"/>
      <c r="D44" s="109"/>
      <c r="E44" s="109"/>
      <c r="F44" s="109"/>
    </row>
    <row r="45" spans="1:7" ht="15.6" x14ac:dyDescent="0.3">
      <c r="A45" s="7">
        <v>7</v>
      </c>
      <c r="B45" s="109" t="s">
        <v>41</v>
      </c>
      <c r="C45" s="109"/>
      <c r="D45" s="109"/>
      <c r="E45" s="109"/>
      <c r="F45" s="109"/>
    </row>
    <row r="46" spans="1:7" ht="15.6" x14ac:dyDescent="0.3">
      <c r="A46" s="7">
        <v>8</v>
      </c>
      <c r="B46" s="109" t="s">
        <v>43</v>
      </c>
      <c r="C46" s="109"/>
      <c r="D46" s="109"/>
      <c r="E46" s="109"/>
      <c r="F46" s="109"/>
    </row>
  </sheetData>
  <mergeCells count="52">
    <mergeCell ref="A35:A36"/>
    <mergeCell ref="B30:C30"/>
    <mergeCell ref="B45:F45"/>
    <mergeCell ref="B46:F46"/>
    <mergeCell ref="A38:F38"/>
    <mergeCell ref="B39:F39"/>
    <mergeCell ref="B40:F40"/>
    <mergeCell ref="B41:F41"/>
    <mergeCell ref="B42:F42"/>
    <mergeCell ref="B43:F43"/>
    <mergeCell ref="B44:F4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3:C13"/>
    <mergeCell ref="B15:C15"/>
    <mergeCell ref="B32:D32"/>
    <mergeCell ref="A16:G16"/>
    <mergeCell ref="B17:C17"/>
    <mergeCell ref="B18:C18"/>
    <mergeCell ref="B14:C14"/>
    <mergeCell ref="B31:C31"/>
    <mergeCell ref="B9:C9"/>
    <mergeCell ref="B10:C10"/>
    <mergeCell ref="B22:C22"/>
    <mergeCell ref="B19:C19"/>
    <mergeCell ref="B11:C11"/>
    <mergeCell ref="B20:C20"/>
    <mergeCell ref="B12:C12"/>
    <mergeCell ref="B21:C21"/>
    <mergeCell ref="G35:G36"/>
    <mergeCell ref="B35:D36"/>
    <mergeCell ref="B23:C23"/>
    <mergeCell ref="B33:D33"/>
    <mergeCell ref="B34:D34"/>
    <mergeCell ref="B24:C24"/>
    <mergeCell ref="B25:C25"/>
    <mergeCell ref="B26:C26"/>
    <mergeCell ref="B27:C27"/>
    <mergeCell ref="B28:C28"/>
    <mergeCell ref="B29:C29"/>
  </mergeCells>
  <hyperlinks>
    <hyperlink ref="B3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06E4-568A-4EC2-99B7-D54D1245330E}">
  <dimension ref="A1:G13"/>
  <sheetViews>
    <sheetView tabSelected="1" workbookViewId="0">
      <selection activeCell="J13" sqref="J13"/>
    </sheetView>
  </sheetViews>
  <sheetFormatPr defaultRowHeight="14.4" x14ac:dyDescent="0.3"/>
  <cols>
    <col min="3" max="3" width="47.77734375" customWidth="1"/>
  </cols>
  <sheetData>
    <row r="1" spans="1:7" ht="15" thickBot="1" x14ac:dyDescent="0.35"/>
    <row r="2" spans="1:7" ht="29.4" thickBot="1" x14ac:dyDescent="0.35">
      <c r="A2" s="24" t="s">
        <v>10</v>
      </c>
      <c r="B2" s="112" t="s">
        <v>8</v>
      </c>
      <c r="C2" s="113"/>
      <c r="D2" s="23" t="s">
        <v>1</v>
      </c>
      <c r="E2" s="23" t="s">
        <v>2</v>
      </c>
      <c r="F2" s="43" t="s">
        <v>3</v>
      </c>
      <c r="G2" s="23" t="s">
        <v>4</v>
      </c>
    </row>
    <row r="3" spans="1:7" x14ac:dyDescent="0.3">
      <c r="A3" s="12">
        <v>1</v>
      </c>
      <c r="B3" s="69" t="s">
        <v>50</v>
      </c>
      <c r="C3" s="70"/>
      <c r="D3" s="13" t="s">
        <v>5</v>
      </c>
      <c r="E3" s="19">
        <v>1</v>
      </c>
      <c r="F3" s="44">
        <v>5500</v>
      </c>
      <c r="G3" s="45">
        <f>F3*E3</f>
        <v>5500</v>
      </c>
    </row>
    <row r="4" spans="1:7" x14ac:dyDescent="0.3">
      <c r="A4" s="12">
        <v>2</v>
      </c>
      <c r="B4" s="46" t="s">
        <v>51</v>
      </c>
      <c r="C4" s="47"/>
      <c r="D4" s="13" t="s">
        <v>5</v>
      </c>
      <c r="E4" s="19">
        <v>6</v>
      </c>
      <c r="F4" s="44">
        <v>2000</v>
      </c>
      <c r="G4" s="45">
        <f t="shared" ref="G4:G12" si="0">F4*E4</f>
        <v>12000</v>
      </c>
    </row>
    <row r="5" spans="1:7" x14ac:dyDescent="0.3">
      <c r="A5" s="12">
        <v>3</v>
      </c>
      <c r="B5" s="55" t="s">
        <v>53</v>
      </c>
      <c r="C5" s="55"/>
      <c r="D5" s="2" t="s">
        <v>17</v>
      </c>
      <c r="E5" s="19">
        <v>169</v>
      </c>
      <c r="F5" s="44">
        <v>750</v>
      </c>
      <c r="G5" s="45">
        <f t="shared" si="0"/>
        <v>126750</v>
      </c>
    </row>
    <row r="6" spans="1:7" x14ac:dyDescent="0.3">
      <c r="A6" s="12">
        <v>4</v>
      </c>
      <c r="B6" s="52" t="s">
        <v>45</v>
      </c>
      <c r="C6" s="52"/>
      <c r="D6" s="2" t="s">
        <v>17</v>
      </c>
      <c r="E6" s="1">
        <v>182</v>
      </c>
      <c r="F6" s="44">
        <v>120</v>
      </c>
      <c r="G6" s="45">
        <f t="shared" si="0"/>
        <v>21840</v>
      </c>
    </row>
    <row r="7" spans="1:7" x14ac:dyDescent="0.3">
      <c r="A7" s="12">
        <v>5</v>
      </c>
      <c r="B7" s="55" t="s">
        <v>46</v>
      </c>
      <c r="C7" s="55"/>
      <c r="D7" s="2" t="s">
        <v>17</v>
      </c>
      <c r="E7" s="1">
        <v>56</v>
      </c>
      <c r="F7" s="44">
        <v>100</v>
      </c>
      <c r="G7" s="45">
        <f t="shared" si="0"/>
        <v>5600</v>
      </c>
    </row>
    <row r="8" spans="1:7" x14ac:dyDescent="0.3">
      <c r="A8" s="12">
        <v>6</v>
      </c>
      <c r="B8" s="56" t="s">
        <v>54</v>
      </c>
      <c r="C8" s="57"/>
      <c r="D8" s="13" t="s">
        <v>5</v>
      </c>
      <c r="E8" s="1">
        <v>6</v>
      </c>
      <c r="F8" s="44">
        <v>1000</v>
      </c>
      <c r="G8" s="45">
        <f t="shared" si="0"/>
        <v>6000</v>
      </c>
    </row>
    <row r="9" spans="1:7" x14ac:dyDescent="0.3">
      <c r="A9" s="12">
        <v>7</v>
      </c>
      <c r="B9" s="56" t="s">
        <v>55</v>
      </c>
      <c r="C9" s="57"/>
      <c r="D9" s="13" t="s">
        <v>56</v>
      </c>
      <c r="E9" s="1">
        <v>1</v>
      </c>
      <c r="F9" s="44">
        <v>15000</v>
      </c>
      <c r="G9" s="45">
        <f t="shared" si="0"/>
        <v>15000</v>
      </c>
    </row>
    <row r="10" spans="1:7" x14ac:dyDescent="0.3">
      <c r="A10" s="12">
        <v>8</v>
      </c>
      <c r="B10" s="56" t="s">
        <v>57</v>
      </c>
      <c r="C10" s="57"/>
      <c r="D10" s="13" t="s">
        <v>56</v>
      </c>
      <c r="E10" s="1">
        <v>1</v>
      </c>
      <c r="F10" s="44">
        <v>8000</v>
      </c>
      <c r="G10" s="45">
        <f t="shared" si="0"/>
        <v>8000</v>
      </c>
    </row>
    <row r="11" spans="1:7" x14ac:dyDescent="0.3">
      <c r="A11" s="12">
        <v>9</v>
      </c>
      <c r="B11" s="56" t="s">
        <v>58</v>
      </c>
      <c r="C11" s="57"/>
      <c r="D11" s="13" t="s">
        <v>56</v>
      </c>
      <c r="E11" s="1">
        <v>1</v>
      </c>
      <c r="F11" s="44">
        <v>2500</v>
      </c>
      <c r="G11" s="45">
        <f t="shared" si="0"/>
        <v>2500</v>
      </c>
    </row>
    <row r="12" spans="1:7" ht="15" thickBot="1" x14ac:dyDescent="0.35">
      <c r="A12" s="12">
        <v>10</v>
      </c>
      <c r="B12" s="56" t="s">
        <v>62</v>
      </c>
      <c r="C12" s="57"/>
      <c r="D12" s="2" t="s">
        <v>5</v>
      </c>
      <c r="E12" s="1">
        <v>6</v>
      </c>
      <c r="F12" s="44">
        <v>800</v>
      </c>
      <c r="G12" s="45">
        <f t="shared" si="0"/>
        <v>4800</v>
      </c>
    </row>
    <row r="13" spans="1:7" ht="15" thickBot="1" x14ac:dyDescent="0.35">
      <c r="A13" s="24"/>
      <c r="B13" s="112" t="s">
        <v>68</v>
      </c>
      <c r="C13" s="114"/>
      <c r="D13" s="114"/>
      <c r="E13" s="114"/>
      <c r="F13" s="115"/>
      <c r="G13" s="23">
        <f>SUM(G3:G12)</f>
        <v>207990</v>
      </c>
    </row>
  </sheetData>
  <mergeCells count="12">
    <mergeCell ref="B12:C12"/>
    <mergeCell ref="B6:C6"/>
    <mergeCell ref="B7:C7"/>
    <mergeCell ref="B8:C8"/>
    <mergeCell ref="B9:C9"/>
    <mergeCell ref="B10:C10"/>
    <mergeCell ref="B11:C11"/>
    <mergeCell ref="B13:F13"/>
    <mergeCell ref="B5:C5"/>
    <mergeCell ref="B2:C2"/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2025-06-02T13:02:57Z</dcterms:modified>
</cp:coreProperties>
</file>