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D:\Daikin Folder - KA\Daikin - Key Accounts\Daikin Key Accounts\HDFC ERGO\HDFC ERGO - Howrah, Bengal\"/>
    </mc:Choice>
  </mc:AlternateContent>
  <xr:revisionPtr revIDLastSave="0" documentId="13_ncr:1_{511D58B3-0AE5-4F5D-BC96-B60ACB618D8A}" xr6:coauthVersionLast="47" xr6:coauthVersionMax="47" xr10:uidLastSave="{00000000-0000-0000-0000-000000000000}"/>
  <bookViews>
    <workbookView xWindow="-108" yWindow="-108" windowWidth="23256" windowHeight="12456" xr2:uid="{00000000-000D-0000-FFFF-FFFF00000000}"/>
  </bookViews>
  <sheets>
    <sheet name="Hi Wall &amp; Cassette A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3" i="1" l="1"/>
  <c r="H13" i="1" l="1"/>
  <c r="H15" i="1" l="1"/>
  <c r="H16" i="1" s="1"/>
  <c r="H17" i="1" l="1"/>
  <c r="H10" i="1"/>
  <c r="F15" i="1" l="1"/>
  <c r="H33" i="1" l="1"/>
  <c r="H27" i="1"/>
  <c r="H40" i="1"/>
  <c r="H37" i="1"/>
  <c r="H35" i="1"/>
  <c r="H30" i="1"/>
  <c r="H24" i="1"/>
  <c r="H44" i="1" l="1"/>
  <c r="H45" i="1" l="1"/>
</calcChain>
</file>

<file path=xl/sharedStrings.xml><?xml version="1.0" encoding="utf-8"?>
<sst xmlns="http://schemas.openxmlformats.org/spreadsheetml/2006/main" count="82" uniqueCount="65">
  <si>
    <t>Sr NO.</t>
  </si>
  <si>
    <t>Area of Application</t>
  </si>
  <si>
    <t>Machine Details</t>
  </si>
  <si>
    <t>Unit</t>
  </si>
  <si>
    <t>Qty</t>
  </si>
  <si>
    <t>Basic Cost</t>
  </si>
  <si>
    <t>Amount</t>
  </si>
  <si>
    <t>Summary Of the Above</t>
  </si>
  <si>
    <t>No.</t>
  </si>
  <si>
    <t>Total Basic Cost</t>
  </si>
  <si>
    <t>GR Total Of Mahine Cost ( High Side)</t>
  </si>
  <si>
    <t>Low Side BOQ</t>
  </si>
  <si>
    <t>Sr No.</t>
  </si>
  <si>
    <t>Particulars</t>
  </si>
  <si>
    <t>a</t>
  </si>
  <si>
    <t>Hi Wall Machines</t>
  </si>
  <si>
    <t>RMT</t>
  </si>
  <si>
    <t>25 mm Drain</t>
  </si>
  <si>
    <t>NO</t>
  </si>
  <si>
    <t>75 mm dia</t>
  </si>
  <si>
    <t>Total Basic Cost - Installation of HI wall AC</t>
  </si>
  <si>
    <t>GST ( CGST @9% and SGST @9%)</t>
  </si>
  <si>
    <t>Gr Total For Low Side</t>
  </si>
  <si>
    <t xml:space="preserve">Low side dealer Firm's Name : </t>
  </si>
  <si>
    <t xml:space="preserve">Low side dealer GST No. : </t>
  </si>
  <si>
    <t xml:space="preserve">Low side dealer Pan Number: </t>
  </si>
  <si>
    <t>Contact person 1  (Project Incharge) :</t>
  </si>
  <si>
    <t xml:space="preserve">Contact No. 1 : </t>
  </si>
  <si>
    <t xml:space="preserve">Contact person 2 (Propreitor) : </t>
  </si>
  <si>
    <t xml:space="preserve">Contact No. 2 : </t>
  </si>
  <si>
    <t xml:space="preserve">Email Id : </t>
  </si>
  <si>
    <t xml:space="preserve">Address : </t>
  </si>
  <si>
    <t>Nos</t>
  </si>
  <si>
    <t>Supply and installation of Mounting arrangement for indoor units comprising of anchor fasteners, nuts &amp; bolts, clits, supporting rods, vibration isolators, Epoxy painted MS angles/ channels as per site requirement. (specifically for Ceiling concealed type/ hide away/ cassette/ Furred in type Units). Temporary Scaffold or staging required to support work crew shall be included in the cost.</t>
  </si>
  <si>
    <t xml:space="preserve">Supplying and installation of inter connecting Soft copper piping between indoor &amp; outdoor units as per manufacturer specifications duly insulated with closed cell nitrile foam tabular insulation of 19mm thickness. All piping inside the room shall be properly supported with hanger in GI powder coated cable tray and exposed piping shall be properly supported in G.I. cable tray with top cover. All the exposed tube Insulation shall be covered with fibre glass cloth with acrlic compound. Price shall be inclusive of control and power cabling with earthing. </t>
  </si>
  <si>
    <t>Supplying &amp; laying of  following Main incoming cable and earth, 1100 volt  grade  XLPE insulated PVC sheathed Copper conductor armoured cables as per specification in existing trenches, pipes, cable trays, ducts, over bed of sand, clamped to wall with suitable clamps including, saddles fixing bolts, connecting testing and commissioning complete in all respect as required as per site conditions. (BIS Marked only)</t>
  </si>
  <si>
    <t xml:space="preserve">Electrical cable 4C/2.5sqmm </t>
  </si>
  <si>
    <t xml:space="preserve">Supplying and installation of UPVC pipe (heavy duty) with 13 mm thick nitrile rubber insulation with protective coating as per the approved shop drawings and specifications. All the exposed tube Insulation shall be covered with fibre glass cloth with acrlic compound. </t>
  </si>
  <si>
    <t>Supply and installation of 'L' Bracket type MS Stand for outdoor condensing units. The arrangement shall be provided with epoxy painting, cushy mounted vibration isolators as per site requirement. Temporary Scaffold or staging required to support work crew shall be included in the cost.</t>
  </si>
  <si>
    <t>2.0 TR Outdoor Unit Mounting Arrangement</t>
  </si>
  <si>
    <t>Core cutting of holes in beam or slab finished with provision of sleeves for piping and cabling. Core cutting shall be done only after taking approval from client &amp; structural consultant (as per site requirement). Temporary Scaffold or staging required to support work crew shall be included in the cost.</t>
  </si>
  <si>
    <t>Installation, testing and commissioning of AC's (Ductable/ Cassette/ Hi Wall) including Pressure Testing and Vaccuming and refrigerant charging. Temporary Scaffold or staging required to support work crew shall be included in the cost</t>
  </si>
  <si>
    <t>LOW SIDE PO TO BE CREATED ON THE NAME OF Daikin's Authorised Dealer as per below Details</t>
  </si>
  <si>
    <t xml:space="preserve">State </t>
  </si>
  <si>
    <t>Site Name &amp; Address</t>
  </si>
  <si>
    <t>HDFC Project Manager Name</t>
  </si>
  <si>
    <t>HVAC BOQ for HDFC Bank- Daikin Airconditioning India Pvt Ltd</t>
  </si>
  <si>
    <t>Hi-Side PO TO BE CREATED ON THE NAME OF Daikin Airconditioning India Pvt Ltd</t>
  </si>
  <si>
    <t>Hi Side BOQ</t>
  </si>
  <si>
    <t xml:space="preserve"> BOQ - HDFC Bank Limited</t>
  </si>
  <si>
    <t>Aeon Airconditioning Solutions</t>
  </si>
  <si>
    <t>27AYYPS2229K1ZK</t>
  </si>
  <si>
    <t>AYYPS2229K</t>
  </si>
  <si>
    <t>Mr. Mohd. Asim Shaikh</t>
  </si>
  <si>
    <t>Office No. 108 &amp; 109, Devashree Garden Commercial Complex, R.W. Sawant Marg, Above Sheetal Dairy, Rutu Park, Thane - 4000601, Maharashtra.</t>
  </si>
  <si>
    <t>BOQ - HDFC Bank Limited - Hi Wall and Cassette Option</t>
  </si>
  <si>
    <t xml:space="preserve">WORK STATION  </t>
  </si>
  <si>
    <t>GST ( SGST @9% and CGST@9%)</t>
  </si>
  <si>
    <t xml:space="preserve">Ms. Amira Khan </t>
  </si>
  <si>
    <t>support@aeonacsolutions.com/  asim.shaikh@aeonacsolutions.com</t>
  </si>
  <si>
    <t>MR. ASHIM</t>
  </si>
  <si>
    <t>HDFC ERGO - 3rd Floor, Parmar House, P-4, Dobson Lane, PS - Golabari, Howrah - 711101 West Bengal</t>
  </si>
  <si>
    <t xml:space="preserve">2.0 TR Air Cooled Hi Wall type air conditioning units </t>
  </si>
  <si>
    <t>Installation of Machine 2.0 TR Unit</t>
  </si>
  <si>
    <t>Golabari, Howrah , West Bengal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</si>
</sst>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_);_(@_)"/>
  </numFmts>
  <fonts count="12" x14ac:knownFonts="1">
    <font>
      <sz val="11"/>
      <color theme="1"/>
      <name val="Calibri"/>
      <family val="2"/>
      <scheme val="minor"/>
    </font>
    <font>
      <u/>
      <sz val="11"/>
      <color theme="10"/>
      <name val="Calibri"/>
      <family val="2"/>
      <scheme val="minor"/>
    </font>
    <font>
      <sz val="10"/>
      <name val="Lucida Sans"/>
      <family val="2"/>
    </font>
    <font>
      <sz val="14"/>
      <color theme="1"/>
      <name val="Calibri"/>
      <family val="2"/>
      <scheme val="minor"/>
    </font>
    <font>
      <b/>
      <sz val="14"/>
      <color theme="1"/>
      <name val="Calibri"/>
      <family val="2"/>
      <scheme val="minor"/>
    </font>
    <font>
      <b/>
      <sz val="14"/>
      <color theme="9" tint="-0.249977111117893"/>
      <name val="Calibri"/>
      <family val="2"/>
      <scheme val="minor"/>
    </font>
    <font>
      <b/>
      <sz val="14"/>
      <color rgb="FF00B0F0"/>
      <name val="Calibri"/>
      <family val="2"/>
      <scheme val="minor"/>
    </font>
    <font>
      <b/>
      <sz val="18"/>
      <color theme="1"/>
      <name val="Calibri"/>
      <family val="2"/>
      <scheme val="minor"/>
    </font>
    <font>
      <b/>
      <sz val="18"/>
      <color indexed="8"/>
      <name val="Calibri"/>
      <family val="2"/>
      <scheme val="minor"/>
    </font>
    <font>
      <sz val="18"/>
      <color indexed="8"/>
      <name val="Calibri"/>
      <family val="2"/>
      <scheme val="minor"/>
    </font>
    <font>
      <sz val="18"/>
      <color theme="10"/>
      <name val="Calibri"/>
      <family val="2"/>
      <scheme val="minor"/>
    </font>
    <font>
      <sz val="10"/>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s>
  <cellStyleXfs count="4">
    <xf numFmtId="0" fontId="0" fillId="0" borderId="0"/>
    <xf numFmtId="0" fontId="1" fillId="0" borderId="0" applyNumberFormat="0" applyFill="0" applyBorder="0" applyAlignment="0" applyProtection="0"/>
    <xf numFmtId="164" fontId="2" fillId="0" borderId="0" applyFill="0" applyBorder="0" applyAlignment="0" applyProtection="0"/>
    <xf numFmtId="0" fontId="11" fillId="0" borderId="0" applyFont="0" applyFill="0" applyBorder="0" applyAlignment="0" applyProtection="0"/>
  </cellStyleXfs>
  <cellXfs count="110">
    <xf numFmtId="0" fontId="0" fillId="0" borderId="0" xfId="0"/>
    <xf numFmtId="0" fontId="4"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9" fontId="3" fillId="0" borderId="8" xfId="0" applyNumberFormat="1" applyFont="1" applyBorder="1" applyAlignment="1">
      <alignment horizontal="left" vertical="center" indent="1"/>
    </xf>
    <xf numFmtId="0" fontId="3" fillId="0" borderId="8" xfId="0" applyFont="1" applyBorder="1" applyAlignment="1">
      <alignment horizontal="left" vertical="center" inden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8" xfId="0" applyFont="1" applyBorder="1" applyAlignment="1">
      <alignment horizontal="left" vertical="center"/>
    </xf>
    <xf numFmtId="0" fontId="3" fillId="0" borderId="7" xfId="0" applyFont="1" applyBorder="1" applyAlignment="1">
      <alignment horizontal="left" vertical="center"/>
    </xf>
    <xf numFmtId="0" fontId="6" fillId="0" borderId="8" xfId="0" applyFont="1" applyBorder="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9" fontId="6" fillId="0" borderId="8" xfId="0" applyNumberFormat="1" applyFont="1" applyBorder="1" applyAlignment="1">
      <alignment horizontal="center" vertical="center"/>
    </xf>
    <xf numFmtId="0" fontId="6" fillId="0" borderId="8" xfId="0" applyFont="1" applyBorder="1" applyAlignment="1">
      <alignment horizontal="left" vertical="center"/>
    </xf>
    <xf numFmtId="0" fontId="3" fillId="0" borderId="10" xfId="0" applyFont="1" applyBorder="1" applyAlignment="1">
      <alignment horizontal="left" vertical="center"/>
    </xf>
    <xf numFmtId="0" fontId="6" fillId="0" borderId="11" xfId="0" applyFont="1" applyBorder="1" applyAlignment="1">
      <alignment horizontal="lef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3" fillId="0" borderId="8" xfId="0" applyFont="1" applyBorder="1" applyAlignment="1">
      <alignment vertical="top"/>
    </xf>
    <xf numFmtId="0" fontId="3" fillId="0" borderId="32" xfId="0" applyFont="1" applyBorder="1" applyAlignment="1">
      <alignment horizontal="left" vertical="center"/>
    </xf>
    <xf numFmtId="0" fontId="3" fillId="0" borderId="33"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0" borderId="12" xfId="0" applyFont="1" applyBorder="1" applyAlignment="1">
      <alignment horizontal="center" vertical="center"/>
    </xf>
    <xf numFmtId="0" fontId="3"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3" fillId="0" borderId="4" xfId="0" applyFont="1" applyBorder="1" applyAlignment="1">
      <alignment horizontal="left" vertical="center"/>
    </xf>
    <xf numFmtId="0" fontId="6" fillId="0" borderId="5" xfId="0" applyFont="1" applyBorder="1" applyAlignment="1">
      <alignment vertical="center"/>
    </xf>
    <xf numFmtId="0" fontId="3" fillId="0" borderId="5"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5" xfId="0" applyFont="1" applyBorder="1" applyAlignment="1">
      <alignment horizontal="center" vertical="center"/>
    </xf>
    <xf numFmtId="0" fontId="3" fillId="2" borderId="8"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4" fillId="3" borderId="7" xfId="0" applyFont="1" applyFill="1" applyBorder="1" applyAlignment="1">
      <alignment horizontal="center" vertical="center"/>
    </xf>
    <xf numFmtId="0" fontId="3" fillId="3" borderId="0" xfId="0" applyFont="1" applyFill="1" applyAlignment="1">
      <alignment horizontal="left" vertical="center"/>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vertical="top"/>
    </xf>
    <xf numFmtId="0" fontId="3" fillId="2" borderId="8" xfId="0" applyFont="1" applyFill="1" applyBorder="1" applyAlignment="1">
      <alignment horizontal="left" vertical="center"/>
    </xf>
    <xf numFmtId="0" fontId="3" fillId="0" borderId="16" xfId="0" applyFont="1" applyBorder="1" applyAlignment="1">
      <alignment horizontal="left" vertical="center" indent="1"/>
    </xf>
    <xf numFmtId="0" fontId="3" fillId="0" borderId="15" xfId="0" applyFont="1" applyBorder="1" applyAlignment="1">
      <alignment horizontal="left" vertical="center" inden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 fillId="0" borderId="8" xfId="0" applyFont="1" applyBorder="1" applyAlignment="1">
      <alignment horizontal="left" vertical="center"/>
    </xf>
    <xf numFmtId="0" fontId="6" fillId="0" borderId="11" xfId="0" applyFont="1" applyBorder="1" applyAlignment="1">
      <alignment vertical="center"/>
    </xf>
    <xf numFmtId="0" fontId="4" fillId="0" borderId="16" xfId="0" applyFont="1" applyBorder="1" applyAlignment="1">
      <alignment horizontal="left" vertical="center" wrapText="1" indent="1"/>
    </xf>
    <xf numFmtId="0" fontId="4" fillId="0" borderId="15" xfId="0" applyFont="1" applyBorder="1" applyAlignment="1">
      <alignment horizontal="left" vertical="center" wrapText="1" indent="1"/>
    </xf>
    <xf numFmtId="0" fontId="3" fillId="0" borderId="16" xfId="0" applyFont="1" applyBorder="1" applyAlignment="1">
      <alignment horizontal="left" vertical="center" indent="1"/>
    </xf>
    <xf numFmtId="0" fontId="3" fillId="0" borderId="15" xfId="0" applyFont="1" applyBorder="1" applyAlignment="1">
      <alignment horizontal="left" vertical="center" indent="1"/>
    </xf>
    <xf numFmtId="0" fontId="3" fillId="0" borderId="8" xfId="0" applyFont="1" applyBorder="1" applyAlignment="1">
      <alignment horizontal="left" vertical="center" indent="1"/>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7" fillId="2" borderId="30"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6" fillId="0" borderId="31"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4" fillId="3" borderId="8" xfId="0" applyFont="1" applyFill="1" applyBorder="1" applyAlignment="1">
      <alignment horizontal="left" vertical="center" wrapText="1"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5" xfId="0" applyFont="1" applyBorder="1" applyAlignment="1">
      <alignment horizontal="left" vertical="center" inden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5" fillId="0" borderId="11" xfId="0" applyFont="1" applyBorder="1" applyAlignment="1">
      <alignment horizontal="left" vertical="center"/>
    </xf>
    <xf numFmtId="0" fontId="4" fillId="0" borderId="16" xfId="0" applyFont="1" applyBorder="1" applyAlignment="1">
      <alignment horizontal="left" vertical="center" indent="1"/>
    </xf>
    <xf numFmtId="0" fontId="4" fillId="0" borderId="15" xfId="0" applyFont="1" applyBorder="1" applyAlignment="1">
      <alignment horizontal="left" vertical="center" indent="1"/>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8" fillId="0" borderId="25" xfId="0" applyFont="1" applyBorder="1" applyAlignment="1">
      <alignment horizontal="left" vertical="center"/>
    </xf>
    <xf numFmtId="0" fontId="8" fillId="0" borderId="26" xfId="0" applyFont="1" applyBorder="1" applyAlignment="1">
      <alignment horizontal="left" vertical="center"/>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10" fillId="0" borderId="20" xfId="1" applyFont="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cellXfs>
  <cellStyles count="4">
    <cellStyle name="Comma 2 2" xfId="3" xr:uid="{8E373636-EE9E-4077-BDFC-7BA6BD8230C4}"/>
    <cellStyle name="Comma 37" xfId="2" xr:uid="{00000000-0005-0000-0000-000000000000}"/>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55"/>
  <sheetViews>
    <sheetView showGridLines="0" tabSelected="1" topLeftCell="A38" zoomScale="70" zoomScaleNormal="70" workbookViewId="0">
      <selection activeCell="J41" sqref="J41"/>
    </sheetView>
  </sheetViews>
  <sheetFormatPr defaultColWidth="15.21875" defaultRowHeight="18" x14ac:dyDescent="0.3"/>
  <cols>
    <col min="1" max="1" width="15.21875" style="9"/>
    <col min="2" max="2" width="19.21875" style="9" customWidth="1"/>
    <col min="3" max="3" width="49.21875" style="9" bestFit="1" customWidth="1"/>
    <col min="4" max="4" width="98.77734375" style="9" bestFit="1" customWidth="1"/>
    <col min="5" max="5" width="11.77734375" style="9" customWidth="1"/>
    <col min="6" max="6" width="8.21875" style="9" customWidth="1"/>
    <col min="7" max="7" width="15.21875" style="10"/>
    <col min="8" max="8" width="23.21875" style="10" customWidth="1"/>
    <col min="9" max="16384" width="15.21875" style="9"/>
  </cols>
  <sheetData>
    <row r="1" spans="2:8" ht="26.1" customHeight="1" x14ac:dyDescent="0.3">
      <c r="B1" s="70" t="s">
        <v>46</v>
      </c>
      <c r="C1" s="71"/>
      <c r="D1" s="71"/>
      <c r="E1" s="71"/>
      <c r="F1" s="71"/>
      <c r="G1" s="71"/>
      <c r="H1" s="72"/>
    </row>
    <row r="2" spans="2:8" ht="36" x14ac:dyDescent="0.3">
      <c r="B2" s="7" t="s">
        <v>44</v>
      </c>
      <c r="C2" s="73" t="s">
        <v>61</v>
      </c>
      <c r="D2" s="73"/>
      <c r="E2" s="73"/>
      <c r="F2" s="73"/>
      <c r="G2" s="73"/>
      <c r="H2" s="74"/>
    </row>
    <row r="3" spans="2:8" ht="28.5" customHeight="1" x14ac:dyDescent="0.3">
      <c r="B3" s="7" t="s">
        <v>43</v>
      </c>
      <c r="C3" s="73" t="s">
        <v>64</v>
      </c>
      <c r="D3" s="73"/>
      <c r="E3" s="73"/>
      <c r="F3" s="73"/>
      <c r="G3" s="73"/>
      <c r="H3" s="74"/>
    </row>
    <row r="4" spans="2:8" ht="36.6" thickBot="1" x14ac:dyDescent="0.35">
      <c r="B4" s="8" t="s">
        <v>45</v>
      </c>
      <c r="C4" s="75" t="s">
        <v>60</v>
      </c>
      <c r="D4" s="75"/>
      <c r="E4" s="75"/>
      <c r="F4" s="75"/>
      <c r="G4" s="75"/>
      <c r="H4" s="76"/>
    </row>
    <row r="5" spans="2:8" x14ac:dyDescent="0.3">
      <c r="B5" s="27"/>
      <c r="H5" s="28"/>
    </row>
    <row r="6" spans="2:8" ht="21" customHeight="1" thickBot="1" x14ac:dyDescent="0.35">
      <c r="B6" s="27"/>
      <c r="D6" s="10"/>
      <c r="H6" s="28"/>
    </row>
    <row r="7" spans="2:8" ht="27.75" customHeight="1" thickBot="1" x14ac:dyDescent="0.35">
      <c r="B7" s="52" t="s">
        <v>55</v>
      </c>
      <c r="C7" s="53"/>
      <c r="D7" s="53"/>
      <c r="E7" s="53"/>
      <c r="F7" s="53"/>
      <c r="G7" s="53"/>
      <c r="H7" s="54"/>
    </row>
    <row r="8" spans="2:8" ht="21" customHeight="1" x14ac:dyDescent="0.3">
      <c r="B8" s="77" t="s">
        <v>48</v>
      </c>
      <c r="C8" s="78"/>
      <c r="D8" s="78"/>
      <c r="E8" s="78"/>
      <c r="F8" s="78"/>
      <c r="G8" s="78"/>
      <c r="H8" s="79"/>
    </row>
    <row r="9" spans="2:8" ht="21" customHeight="1" x14ac:dyDescent="0.3">
      <c r="B9" s="1" t="s">
        <v>0</v>
      </c>
      <c r="C9" s="11" t="s">
        <v>1</v>
      </c>
      <c r="D9" s="11" t="s">
        <v>2</v>
      </c>
      <c r="E9" s="11" t="s">
        <v>3</v>
      </c>
      <c r="F9" s="11" t="s">
        <v>4</v>
      </c>
      <c r="G9" s="11" t="s">
        <v>5</v>
      </c>
      <c r="H9" s="12" t="s">
        <v>6</v>
      </c>
    </row>
    <row r="10" spans="2:8" ht="21" customHeight="1" x14ac:dyDescent="0.3">
      <c r="B10" s="47">
        <v>1</v>
      </c>
      <c r="C10" s="48" t="s">
        <v>56</v>
      </c>
      <c r="D10" s="49" t="s">
        <v>62</v>
      </c>
      <c r="E10" s="41" t="s">
        <v>8</v>
      </c>
      <c r="F10" s="41">
        <v>1</v>
      </c>
      <c r="G10" s="41"/>
      <c r="H10" s="46">
        <f>G10*F10</f>
        <v>0</v>
      </c>
    </row>
    <row r="11" spans="2:8" ht="21" customHeight="1" x14ac:dyDescent="0.3">
      <c r="B11" s="4"/>
      <c r="C11" s="26"/>
      <c r="D11" s="26"/>
      <c r="E11" s="2"/>
      <c r="F11" s="2"/>
      <c r="G11" s="2"/>
      <c r="H11" s="3"/>
    </row>
    <row r="12" spans="2:8" ht="21" customHeight="1" x14ac:dyDescent="0.3">
      <c r="B12" s="14"/>
      <c r="C12" s="55" t="s">
        <v>7</v>
      </c>
      <c r="D12" s="55"/>
      <c r="E12" s="2"/>
      <c r="F12" s="2"/>
      <c r="G12" s="2"/>
      <c r="H12" s="3"/>
    </row>
    <row r="13" spans="2:8" ht="21" customHeight="1" x14ac:dyDescent="0.3">
      <c r="B13" s="14"/>
      <c r="C13" s="13"/>
      <c r="D13" s="26" t="s">
        <v>62</v>
      </c>
      <c r="E13" s="2" t="s">
        <v>8</v>
      </c>
      <c r="F13" s="108">
        <v>1</v>
      </c>
      <c r="G13" s="108"/>
      <c r="H13" s="109">
        <f>G13*F13</f>
        <v>0</v>
      </c>
    </row>
    <row r="14" spans="2:8" ht="21" customHeight="1" thickBot="1" x14ac:dyDescent="0.35">
      <c r="B14" s="38"/>
      <c r="C14" s="39"/>
      <c r="D14" s="39"/>
      <c r="E14" s="40"/>
      <c r="F14" s="40"/>
      <c r="G14" s="40"/>
      <c r="H14" s="3"/>
    </row>
    <row r="15" spans="2:8" ht="21" customHeight="1" x14ac:dyDescent="0.3">
      <c r="B15" s="35"/>
      <c r="C15" s="36" t="s">
        <v>9</v>
      </c>
      <c r="D15" s="37"/>
      <c r="E15" s="36"/>
      <c r="F15" s="24">
        <f>SUM(F13:F13)</f>
        <v>1</v>
      </c>
      <c r="G15" s="24"/>
      <c r="H15" s="25">
        <f>SUM(H13:H14)</f>
        <v>0</v>
      </c>
    </row>
    <row r="16" spans="2:8" ht="21" customHeight="1" x14ac:dyDescent="0.3">
      <c r="B16" s="14"/>
      <c r="C16" s="15" t="s">
        <v>57</v>
      </c>
      <c r="D16" s="13"/>
      <c r="E16" s="18">
        <v>0.18</v>
      </c>
      <c r="F16" s="19"/>
      <c r="G16" s="16"/>
      <c r="H16" s="17">
        <f>H15*18%</f>
        <v>0</v>
      </c>
    </row>
    <row r="17" spans="2:8" ht="21" customHeight="1" thickBot="1" x14ac:dyDescent="0.35">
      <c r="B17" s="20"/>
      <c r="C17" s="56" t="s">
        <v>10</v>
      </c>
      <c r="D17" s="56"/>
      <c r="E17" s="56"/>
      <c r="F17" s="21"/>
      <c r="G17" s="22"/>
      <c r="H17" s="23">
        <f>SUM(H15:H16)</f>
        <v>0</v>
      </c>
    </row>
    <row r="18" spans="2:8" ht="18.600000000000001" thickBot="1" x14ac:dyDescent="0.35">
      <c r="B18" s="67" t="s">
        <v>47</v>
      </c>
      <c r="C18" s="68"/>
      <c r="D18" s="68"/>
      <c r="E18" s="68"/>
      <c r="F18" s="68"/>
      <c r="G18" s="68"/>
      <c r="H18" s="69"/>
    </row>
    <row r="19" spans="2:8" ht="21" customHeight="1" thickBot="1" x14ac:dyDescent="0.35">
      <c r="B19" s="27"/>
      <c r="D19" s="10"/>
      <c r="H19" s="28"/>
    </row>
    <row r="20" spans="2:8" ht="21" customHeight="1" x14ac:dyDescent="0.3">
      <c r="B20" s="84" t="s">
        <v>49</v>
      </c>
      <c r="C20" s="85"/>
      <c r="D20" s="85"/>
      <c r="E20" s="85"/>
      <c r="F20" s="85"/>
      <c r="G20" s="85"/>
      <c r="H20" s="86"/>
    </row>
    <row r="21" spans="2:8" ht="21" customHeight="1" x14ac:dyDescent="0.3">
      <c r="B21" s="80" t="s">
        <v>11</v>
      </c>
      <c r="C21" s="81"/>
      <c r="D21" s="81"/>
      <c r="E21" s="81"/>
      <c r="F21" s="81"/>
      <c r="G21" s="81"/>
      <c r="H21" s="82"/>
    </row>
    <row r="22" spans="2:8" ht="21" customHeight="1" x14ac:dyDescent="0.3">
      <c r="B22" s="1" t="s">
        <v>12</v>
      </c>
      <c r="C22" s="73" t="s">
        <v>13</v>
      </c>
      <c r="D22" s="73"/>
      <c r="E22" s="11" t="s">
        <v>3</v>
      </c>
      <c r="F22" s="11" t="s">
        <v>4</v>
      </c>
      <c r="G22" s="11" t="s">
        <v>5</v>
      </c>
      <c r="H22" s="12" t="s">
        <v>6</v>
      </c>
    </row>
    <row r="23" spans="2:8" ht="51.75" customHeight="1" x14ac:dyDescent="0.3">
      <c r="B23" s="44">
        <v>1</v>
      </c>
      <c r="C23" s="83" t="s">
        <v>41</v>
      </c>
      <c r="D23" s="83"/>
      <c r="E23" s="42"/>
      <c r="F23" s="42"/>
      <c r="G23" s="42"/>
      <c r="H23" s="43"/>
    </row>
    <row r="24" spans="2:8" ht="21" customHeight="1" x14ac:dyDescent="0.3">
      <c r="B24" s="4" t="s">
        <v>14</v>
      </c>
      <c r="C24" s="61" t="s">
        <v>63</v>
      </c>
      <c r="D24" s="61"/>
      <c r="E24" s="2" t="s">
        <v>8</v>
      </c>
      <c r="F24" s="2">
        <v>1</v>
      </c>
      <c r="G24" s="2">
        <v>1550</v>
      </c>
      <c r="H24" s="3">
        <f t="shared" ref="H24" si="0">G24*F24</f>
        <v>1550</v>
      </c>
    </row>
    <row r="25" spans="2:8" ht="21" customHeight="1" x14ac:dyDescent="0.3">
      <c r="B25" s="4"/>
      <c r="C25" s="62"/>
      <c r="D25" s="63"/>
      <c r="E25" s="2"/>
      <c r="F25" s="2"/>
      <c r="G25" s="2"/>
      <c r="H25" s="3"/>
    </row>
    <row r="26" spans="2:8" ht="73.5" customHeight="1" x14ac:dyDescent="0.3">
      <c r="B26" s="1">
        <v>3</v>
      </c>
      <c r="C26" s="57" t="s">
        <v>33</v>
      </c>
      <c r="D26" s="58"/>
      <c r="E26" s="2"/>
      <c r="F26" s="2"/>
      <c r="G26" s="2"/>
      <c r="H26" s="3"/>
    </row>
    <row r="27" spans="2:8" s="45" customFormat="1" ht="21" customHeight="1" x14ac:dyDescent="0.3">
      <c r="B27" s="4" t="s">
        <v>14</v>
      </c>
      <c r="C27" s="59" t="s">
        <v>15</v>
      </c>
      <c r="D27" s="60"/>
      <c r="E27" s="2" t="s">
        <v>32</v>
      </c>
      <c r="F27" s="2">
        <v>1</v>
      </c>
      <c r="G27" s="2">
        <v>295</v>
      </c>
      <c r="H27" s="3">
        <f t="shared" ref="H27" si="1">G27*F27</f>
        <v>295</v>
      </c>
    </row>
    <row r="28" spans="2:8" ht="21" customHeight="1" x14ac:dyDescent="0.3">
      <c r="B28" s="1"/>
      <c r="C28" s="93"/>
      <c r="D28" s="94"/>
      <c r="E28" s="2"/>
      <c r="F28" s="2"/>
      <c r="G28" s="2"/>
      <c r="H28" s="3"/>
    </row>
    <row r="29" spans="2:8" ht="90.75" customHeight="1" x14ac:dyDescent="0.3">
      <c r="B29" s="1">
        <v>4</v>
      </c>
      <c r="C29" s="57" t="s">
        <v>34</v>
      </c>
      <c r="D29" s="58"/>
      <c r="E29" s="2"/>
      <c r="F29" s="2"/>
      <c r="G29" s="2"/>
      <c r="H29" s="3"/>
    </row>
    <row r="30" spans="2:8" s="45" customFormat="1" ht="21" customHeight="1" x14ac:dyDescent="0.3">
      <c r="B30" s="4" t="s">
        <v>14</v>
      </c>
      <c r="C30" s="59" t="s">
        <v>15</v>
      </c>
      <c r="D30" s="60"/>
      <c r="E30" s="2" t="s">
        <v>16</v>
      </c>
      <c r="F30" s="2">
        <v>25</v>
      </c>
      <c r="G30" s="2">
        <v>850</v>
      </c>
      <c r="H30" s="3">
        <f>G30*F30</f>
        <v>21250</v>
      </c>
    </row>
    <row r="31" spans="2:8" ht="21" customHeight="1" x14ac:dyDescent="0.3">
      <c r="B31" s="1"/>
      <c r="C31" s="91"/>
      <c r="D31" s="92"/>
      <c r="E31" s="2"/>
      <c r="F31" s="2"/>
      <c r="G31" s="2"/>
      <c r="H31" s="3"/>
    </row>
    <row r="32" spans="2:8" ht="79.5" customHeight="1" x14ac:dyDescent="0.3">
      <c r="B32" s="1">
        <v>5</v>
      </c>
      <c r="C32" s="57" t="s">
        <v>35</v>
      </c>
      <c r="D32" s="58"/>
      <c r="E32" s="2"/>
      <c r="F32" s="2"/>
      <c r="G32" s="2"/>
      <c r="H32" s="3"/>
    </row>
    <row r="33" spans="2:9" s="45" customFormat="1" ht="21" customHeight="1" x14ac:dyDescent="0.3">
      <c r="B33" s="4" t="s">
        <v>14</v>
      </c>
      <c r="C33" s="59" t="s">
        <v>36</v>
      </c>
      <c r="D33" s="60"/>
      <c r="E33" s="2" t="s">
        <v>16</v>
      </c>
      <c r="F33" s="2">
        <v>35</v>
      </c>
      <c r="G33" s="2">
        <v>150</v>
      </c>
      <c r="H33" s="3">
        <f t="shared" ref="H33" si="2">G33*F33</f>
        <v>5250</v>
      </c>
    </row>
    <row r="34" spans="2:9" ht="59.1" customHeight="1" x14ac:dyDescent="0.3">
      <c r="B34" s="1">
        <v>6</v>
      </c>
      <c r="C34" s="57" t="s">
        <v>37</v>
      </c>
      <c r="D34" s="58"/>
      <c r="E34" s="2"/>
      <c r="F34" s="2"/>
      <c r="G34" s="2"/>
      <c r="H34" s="3"/>
    </row>
    <row r="35" spans="2:9" s="45" customFormat="1" ht="21" customHeight="1" x14ac:dyDescent="0.3">
      <c r="B35" s="4" t="s">
        <v>14</v>
      </c>
      <c r="C35" s="59" t="s">
        <v>17</v>
      </c>
      <c r="D35" s="60"/>
      <c r="E35" s="2" t="s">
        <v>16</v>
      </c>
      <c r="F35" s="2">
        <v>15</v>
      </c>
      <c r="G35" s="2">
        <v>120</v>
      </c>
      <c r="H35" s="3">
        <f>G35*F35</f>
        <v>1800</v>
      </c>
    </row>
    <row r="36" spans="2:9" ht="54.6" customHeight="1" x14ac:dyDescent="0.3">
      <c r="B36" s="1">
        <v>7</v>
      </c>
      <c r="C36" s="57" t="s">
        <v>38</v>
      </c>
      <c r="D36" s="58"/>
      <c r="E36" s="2"/>
      <c r="F36" s="2"/>
      <c r="G36" s="2"/>
      <c r="H36" s="3"/>
    </row>
    <row r="37" spans="2:9" ht="21" customHeight="1" x14ac:dyDescent="0.3">
      <c r="B37" s="4" t="s">
        <v>14</v>
      </c>
      <c r="C37" s="59" t="s">
        <v>39</v>
      </c>
      <c r="D37" s="60"/>
      <c r="E37" s="2" t="s">
        <v>18</v>
      </c>
      <c r="F37" s="2">
        <v>1</v>
      </c>
      <c r="G37" s="2">
        <v>1000</v>
      </c>
      <c r="H37" s="3">
        <f t="shared" ref="H37" si="3">G37*F37</f>
        <v>1000</v>
      </c>
    </row>
    <row r="38" spans="2:9" ht="21" customHeight="1" x14ac:dyDescent="0.3">
      <c r="B38" s="4"/>
      <c r="C38" s="50"/>
      <c r="D38" s="51"/>
      <c r="E38" s="2"/>
      <c r="F38" s="2"/>
      <c r="G38" s="2"/>
      <c r="H38" s="3"/>
    </row>
    <row r="39" spans="2:9" ht="59.1" customHeight="1" x14ac:dyDescent="0.3">
      <c r="B39" s="1">
        <v>8</v>
      </c>
      <c r="C39" s="57" t="s">
        <v>40</v>
      </c>
      <c r="D39" s="58"/>
      <c r="E39" s="2"/>
      <c r="F39" s="2"/>
      <c r="G39" s="2"/>
      <c r="H39" s="3"/>
    </row>
    <row r="40" spans="2:9" ht="21" customHeight="1" x14ac:dyDescent="0.3">
      <c r="B40" s="4" t="s">
        <v>14</v>
      </c>
      <c r="C40" s="59" t="s">
        <v>19</v>
      </c>
      <c r="D40" s="60"/>
      <c r="E40" s="2" t="s">
        <v>18</v>
      </c>
      <c r="F40" s="2">
        <v>1</v>
      </c>
      <c r="G40" s="2">
        <v>1100</v>
      </c>
      <c r="H40" s="3">
        <f t="shared" ref="H40" si="4">G40*F40</f>
        <v>1100</v>
      </c>
    </row>
    <row r="41" spans="2:9" s="45" customFormat="1" ht="21" customHeight="1" x14ac:dyDescent="0.3">
      <c r="B41" s="4"/>
      <c r="C41" s="50"/>
      <c r="D41" s="51"/>
      <c r="E41" s="2"/>
      <c r="F41" s="2"/>
      <c r="G41" s="2"/>
      <c r="H41" s="3"/>
      <c r="I41" s="9"/>
    </row>
    <row r="42" spans="2:9" ht="22.5" customHeight="1" thickBot="1" x14ac:dyDescent="0.35">
      <c r="B42" s="4"/>
      <c r="C42" s="88"/>
      <c r="D42" s="89"/>
      <c r="E42" s="2"/>
      <c r="F42" s="2"/>
      <c r="G42" s="2"/>
      <c r="H42" s="3"/>
    </row>
    <row r="43" spans="2:9" ht="29.4" customHeight="1" x14ac:dyDescent="0.3">
      <c r="B43" s="32"/>
      <c r="C43" s="87" t="s">
        <v>20</v>
      </c>
      <c r="D43" s="87"/>
      <c r="E43" s="87"/>
      <c r="F43" s="87"/>
      <c r="G43" s="33"/>
      <c r="H43" s="34">
        <f>SUM(H24:H40)</f>
        <v>32245</v>
      </c>
    </row>
    <row r="44" spans="2:9" ht="31.2" customHeight="1" x14ac:dyDescent="0.3">
      <c r="B44" s="4"/>
      <c r="C44" s="61" t="s">
        <v>21</v>
      </c>
      <c r="D44" s="61"/>
      <c r="E44" s="5">
        <v>0.18</v>
      </c>
      <c r="F44" s="6"/>
      <c r="G44" s="2"/>
      <c r="H44" s="3">
        <f>H43*18%</f>
        <v>5804.0999999999995</v>
      </c>
    </row>
    <row r="45" spans="2:9" ht="33" customHeight="1" thickBot="1" x14ac:dyDescent="0.35">
      <c r="B45" s="29"/>
      <c r="C45" s="90" t="s">
        <v>22</v>
      </c>
      <c r="D45" s="90"/>
      <c r="E45" s="90"/>
      <c r="F45" s="90"/>
      <c r="G45" s="30"/>
      <c r="H45" s="31">
        <f>SUM(H43:H44)</f>
        <v>38049.1</v>
      </c>
    </row>
    <row r="46" spans="2:9" ht="25.5" customHeight="1" thickBot="1" x14ac:dyDescent="0.35">
      <c r="B46" s="64" t="s">
        <v>42</v>
      </c>
      <c r="C46" s="65"/>
      <c r="D46" s="65"/>
      <c r="E46" s="65"/>
      <c r="F46" s="65"/>
      <c r="G46" s="65"/>
      <c r="H46" s="66"/>
    </row>
    <row r="47" spans="2:9" ht="27" customHeight="1" thickBot="1" x14ac:dyDescent="0.35">
      <c r="B47" s="95" t="s">
        <v>23</v>
      </c>
      <c r="C47" s="96"/>
      <c r="D47" s="97" t="s">
        <v>50</v>
      </c>
      <c r="E47" s="98"/>
      <c r="F47" s="98"/>
      <c r="G47" s="98"/>
      <c r="H47" s="99"/>
    </row>
    <row r="48" spans="2:9" ht="26.55" customHeight="1" thickTop="1" thickBot="1" x14ac:dyDescent="0.35">
      <c r="B48" s="95" t="s">
        <v>24</v>
      </c>
      <c r="C48" s="96"/>
      <c r="D48" s="97" t="s">
        <v>51</v>
      </c>
      <c r="E48" s="98"/>
      <c r="F48" s="98"/>
      <c r="G48" s="98"/>
      <c r="H48" s="99"/>
    </row>
    <row r="49" spans="2:8" ht="25.05" customHeight="1" thickTop="1" thickBot="1" x14ac:dyDescent="0.35">
      <c r="B49" s="95" t="s">
        <v>25</v>
      </c>
      <c r="C49" s="96"/>
      <c r="D49" s="97" t="s">
        <v>52</v>
      </c>
      <c r="E49" s="98"/>
      <c r="F49" s="98"/>
      <c r="G49" s="98"/>
      <c r="H49" s="99"/>
    </row>
    <row r="50" spans="2:8" ht="24.6" customHeight="1" thickTop="1" thickBot="1" x14ac:dyDescent="0.35">
      <c r="B50" s="105" t="s">
        <v>26</v>
      </c>
      <c r="C50" s="106"/>
      <c r="D50" s="97" t="s">
        <v>58</v>
      </c>
      <c r="E50" s="98"/>
      <c r="F50" s="98"/>
      <c r="G50" s="98"/>
      <c r="H50" s="99"/>
    </row>
    <row r="51" spans="2:8" ht="22.5" customHeight="1" thickTop="1" thickBot="1" x14ac:dyDescent="0.35">
      <c r="B51" s="105" t="s">
        <v>27</v>
      </c>
      <c r="C51" s="106"/>
      <c r="D51" s="97">
        <v>9137940454</v>
      </c>
      <c r="E51" s="98"/>
      <c r="F51" s="98"/>
      <c r="G51" s="98"/>
      <c r="H51" s="99"/>
    </row>
    <row r="52" spans="2:8" ht="25.05" customHeight="1" thickTop="1" thickBot="1" x14ac:dyDescent="0.35">
      <c r="B52" s="105" t="s">
        <v>28</v>
      </c>
      <c r="C52" s="106"/>
      <c r="D52" s="97" t="s">
        <v>53</v>
      </c>
      <c r="E52" s="98"/>
      <c r="F52" s="98"/>
      <c r="G52" s="98"/>
      <c r="H52" s="99"/>
    </row>
    <row r="53" spans="2:8" ht="24.6" customHeight="1" thickTop="1" thickBot="1" x14ac:dyDescent="0.35">
      <c r="B53" s="105" t="s">
        <v>29</v>
      </c>
      <c r="C53" s="106"/>
      <c r="D53" s="97">
        <v>9820580008</v>
      </c>
      <c r="E53" s="98"/>
      <c r="F53" s="98"/>
      <c r="G53" s="98"/>
      <c r="H53" s="99"/>
    </row>
    <row r="54" spans="2:8" ht="28.05" customHeight="1" thickTop="1" thickBot="1" x14ac:dyDescent="0.35">
      <c r="B54" s="105" t="s">
        <v>30</v>
      </c>
      <c r="C54" s="106"/>
      <c r="D54" s="107" t="s">
        <v>59</v>
      </c>
      <c r="E54" s="98"/>
      <c r="F54" s="98"/>
      <c r="G54" s="98"/>
      <c r="H54" s="99"/>
    </row>
    <row r="55" spans="2:8" ht="46.05" customHeight="1" thickTop="1" thickBot="1" x14ac:dyDescent="0.35">
      <c r="B55" s="100" t="s">
        <v>31</v>
      </c>
      <c r="C55" s="101"/>
      <c r="D55" s="102" t="s">
        <v>54</v>
      </c>
      <c r="E55" s="103"/>
      <c r="F55" s="103"/>
      <c r="G55" s="103"/>
      <c r="H55" s="104"/>
    </row>
  </sheetData>
  <mergeCells count="52">
    <mergeCell ref="B55:C55"/>
    <mergeCell ref="D55:H55"/>
    <mergeCell ref="B50:C50"/>
    <mergeCell ref="D50:H50"/>
    <mergeCell ref="B51:C51"/>
    <mergeCell ref="D51:H51"/>
    <mergeCell ref="B52:C52"/>
    <mergeCell ref="D52:H52"/>
    <mergeCell ref="B53:C53"/>
    <mergeCell ref="D53:H53"/>
    <mergeCell ref="B54:C54"/>
    <mergeCell ref="D54:H54"/>
    <mergeCell ref="B47:C47"/>
    <mergeCell ref="D47:H47"/>
    <mergeCell ref="B48:C48"/>
    <mergeCell ref="D48:H48"/>
    <mergeCell ref="B49:C49"/>
    <mergeCell ref="D49:H49"/>
    <mergeCell ref="C42:D42"/>
    <mergeCell ref="C44:D44"/>
    <mergeCell ref="C45:F45"/>
    <mergeCell ref="C26:D26"/>
    <mergeCell ref="C29:D29"/>
    <mergeCell ref="C31:D31"/>
    <mergeCell ref="C35:D35"/>
    <mergeCell ref="C36:D36"/>
    <mergeCell ref="C37:D37"/>
    <mergeCell ref="C28:D28"/>
    <mergeCell ref="C39:D39"/>
    <mergeCell ref="C40:D40"/>
    <mergeCell ref="B46:H46"/>
    <mergeCell ref="B18:H18"/>
    <mergeCell ref="B1:H1"/>
    <mergeCell ref="C2:H2"/>
    <mergeCell ref="C3:H3"/>
    <mergeCell ref="C4:H4"/>
    <mergeCell ref="B8:H8"/>
    <mergeCell ref="B21:H21"/>
    <mergeCell ref="C23:D23"/>
    <mergeCell ref="C24:D24"/>
    <mergeCell ref="B20:H20"/>
    <mergeCell ref="C22:D22"/>
    <mergeCell ref="C32:D32"/>
    <mergeCell ref="C43:F43"/>
    <mergeCell ref="B7:H7"/>
    <mergeCell ref="C12:D12"/>
    <mergeCell ref="C17:E17"/>
    <mergeCell ref="C34:D34"/>
    <mergeCell ref="C33:D33"/>
    <mergeCell ref="C30:D30"/>
    <mergeCell ref="C27:D27"/>
    <mergeCell ref="C25:D2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Hi Wall &amp; Cassette AC</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aditya tripathi</dc:creator>
  <cp:lastModifiedBy>Asim Shaikh</cp:lastModifiedBy>
  <dcterms:created xsi:type="dcterms:W3CDTF">2022-08-25T05:36:01Z</dcterms:created>
  <dcterms:modified xsi:type="dcterms:W3CDTF">2026-06-23T13:04:02Z</dcterms:modified>
</cp:coreProperties>
</file>